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argha\Desktop\"/>
    </mc:Choice>
  </mc:AlternateContent>
  <xr:revisionPtr revIDLastSave="0" documentId="13_ncr:1_{622E5DF4-342D-4618-A2F0-1DFF7EDB08C1}" xr6:coauthVersionLast="47" xr6:coauthVersionMax="47" xr10:uidLastSave="{00000000-0000-0000-0000-000000000000}"/>
  <bookViews>
    <workbookView xWindow="3150" yWindow="1800" windowWidth="17475" windowHeight="17370" xr2:uid="{00000000-000D-0000-FFFF-FFFF00000000}"/>
  </bookViews>
  <sheets>
    <sheet name="TAKST 2026" sheetId="2" r:id="rId1"/>
    <sheet name="Ændring forrige år" sheetId="4" r:id="rId2"/>
    <sheet name="Tekster" sheetId="3" state="hidden" r:id="rId3"/>
  </sheets>
  <definedNames>
    <definedName name="_xlnm.Print_Area" localSheetId="0">'TAKST 2026'!$A$1:$E$81</definedName>
    <definedName name="_xlnm.Print_Area" localSheetId="1">'Ændring forrige år'!$A$1:$I$95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F15" i="4"/>
  <c r="F14" i="4"/>
  <c r="F13" i="4"/>
  <c r="B14" i="4"/>
  <c r="B15" i="4"/>
  <c r="E15" i="2"/>
  <c r="G15" i="4" s="1"/>
  <c r="E14" i="2"/>
  <c r="G14" i="4" s="1"/>
  <c r="F18" i="4" l="1"/>
  <c r="F17" i="4"/>
  <c r="B19" i="4"/>
  <c r="B18" i="4"/>
  <c r="B17" i="4"/>
  <c r="B13" i="4"/>
  <c r="E19" i="2"/>
  <c r="G19" i="4" s="1"/>
  <c r="E18" i="2"/>
  <c r="G18" i="4" s="1"/>
  <c r="E17" i="2"/>
  <c r="G17" i="4" s="1"/>
  <c r="E13" i="2"/>
  <c r="G13" i="4" s="1"/>
  <c r="F40" i="4"/>
  <c r="H40" i="4" s="1"/>
  <c r="F34" i="4"/>
  <c r="H34" i="4" s="1"/>
  <c r="F25" i="4"/>
  <c r="H25" i="4" s="1"/>
  <c r="F24" i="4"/>
  <c r="H24" i="4" s="1"/>
  <c r="F23" i="4"/>
  <c r="H23" i="4" s="1"/>
  <c r="F22" i="4"/>
  <c r="H22" i="4" s="1"/>
  <c r="D62" i="2"/>
  <c r="F64" i="4" s="1"/>
  <c r="H64" i="4" s="1"/>
  <c r="D61" i="2"/>
  <c r="F63" i="4" s="1"/>
  <c r="H63" i="4" s="1"/>
  <c r="D58" i="2"/>
  <c r="F61" i="4" s="1"/>
  <c r="H61" i="4" s="1"/>
  <c r="F70" i="4"/>
  <c r="H70" i="4" s="1"/>
  <c r="F65" i="4"/>
  <c r="H65" i="4" s="1"/>
  <c r="F55" i="4"/>
  <c r="H55" i="4" s="1"/>
  <c r="F52" i="4"/>
  <c r="F53" i="4"/>
  <c r="F54" i="4"/>
  <c r="G55" i="4"/>
  <c r="F56" i="4"/>
  <c r="H56" i="4" s="1"/>
  <c r="F57" i="4"/>
  <c r="F58" i="4"/>
  <c r="H58" i="4" s="1"/>
  <c r="F59" i="4"/>
  <c r="F60" i="4"/>
  <c r="H60" i="4" s="1"/>
  <c r="F62" i="4"/>
  <c r="H62" i="4" s="1"/>
  <c r="G65" i="4"/>
  <c r="F66" i="4"/>
  <c r="H66" i="4" s="1"/>
  <c r="F67" i="4"/>
  <c r="H67" i="4" s="1"/>
  <c r="F68" i="4"/>
  <c r="H68" i="4" s="1"/>
  <c r="F69" i="4"/>
  <c r="H69" i="4" s="1"/>
  <c r="G70" i="4"/>
  <c r="C95" i="4"/>
  <c r="B95" i="4"/>
  <c r="C94" i="4"/>
  <c r="B94" i="4"/>
  <c r="C93" i="4"/>
  <c r="B93" i="4"/>
  <c r="C92" i="4"/>
  <c r="B92" i="4"/>
  <c r="C91" i="4"/>
  <c r="B91" i="4"/>
  <c r="C90" i="4"/>
  <c r="B90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C59" i="4"/>
  <c r="C58" i="4"/>
  <c r="C57" i="4"/>
  <c r="C56" i="4"/>
  <c r="C55" i="4"/>
  <c r="C54" i="4"/>
  <c r="C53" i="4"/>
  <c r="C52" i="4"/>
  <c r="C51" i="4"/>
  <c r="B60" i="4"/>
  <c r="B59" i="4"/>
  <c r="B58" i="4"/>
  <c r="B57" i="4"/>
  <c r="B56" i="4"/>
  <c r="B55" i="4"/>
  <c r="B54" i="4"/>
  <c r="B53" i="4"/>
  <c r="B52" i="4"/>
  <c r="B51" i="4"/>
  <c r="B46" i="4"/>
  <c r="B45" i="4"/>
  <c r="B44" i="4"/>
  <c r="B43" i="4"/>
  <c r="B40" i="4"/>
  <c r="B39" i="4"/>
  <c r="B38" i="4"/>
  <c r="B37" i="4"/>
  <c r="B34" i="4"/>
  <c r="B33" i="4"/>
  <c r="B32" i="4"/>
  <c r="B29" i="4"/>
  <c r="B28" i="4"/>
  <c r="B6" i="4"/>
  <c r="B7" i="4"/>
  <c r="B9" i="4"/>
  <c r="B10" i="4"/>
  <c r="B11" i="4"/>
  <c r="B21" i="4"/>
  <c r="B22" i="4"/>
  <c r="B23" i="4"/>
  <c r="B24" i="4"/>
  <c r="B25" i="4"/>
  <c r="B5" i="4"/>
  <c r="E45" i="4"/>
  <c r="E46" i="4"/>
  <c r="F6" i="4"/>
  <c r="F7" i="4"/>
  <c r="F9" i="4"/>
  <c r="F10" i="4"/>
  <c r="F11" i="4"/>
  <c r="F21" i="4"/>
  <c r="F28" i="4"/>
  <c r="F29" i="4"/>
  <c r="F32" i="4"/>
  <c r="F33" i="4"/>
  <c r="F37" i="4"/>
  <c r="F38" i="4"/>
  <c r="F39" i="4"/>
  <c r="H39" i="4" s="1"/>
  <c r="G40" i="4"/>
  <c r="F43" i="4"/>
  <c r="F44" i="4"/>
  <c r="F45" i="4"/>
  <c r="H45" i="4" s="1"/>
  <c r="F46" i="4"/>
  <c r="H46" i="4" s="1"/>
  <c r="B49" i="4"/>
  <c r="C49" i="4"/>
  <c r="D49" i="4"/>
  <c r="E49" i="4"/>
  <c r="F49" i="4"/>
  <c r="G49" i="4"/>
  <c r="H49" i="4"/>
  <c r="I49" i="4"/>
  <c r="B48" i="4"/>
  <c r="E77" i="4"/>
  <c r="E78" i="4"/>
  <c r="E25" i="2"/>
  <c r="G29" i="4" s="1"/>
  <c r="E56" i="2"/>
  <c r="G59" i="4" s="1"/>
  <c r="E57" i="2"/>
  <c r="G60" i="4" s="1"/>
  <c r="B44" i="2"/>
  <c r="E58" i="4"/>
  <c r="E60" i="4"/>
  <c r="F5" i="4"/>
  <c r="E76" i="4"/>
  <c r="E75" i="4"/>
  <c r="E74" i="4"/>
  <c r="E73" i="4"/>
  <c r="E66" i="4"/>
  <c r="E64" i="4"/>
  <c r="E63" i="4"/>
  <c r="E62" i="4"/>
  <c r="E61" i="4"/>
  <c r="E56" i="4"/>
  <c r="E67" i="4"/>
  <c r="E54" i="4"/>
  <c r="E53" i="4"/>
  <c r="E52" i="4"/>
  <c r="E51" i="4"/>
  <c r="E44" i="4"/>
  <c r="E43" i="4"/>
  <c r="E38" i="4"/>
  <c r="E37" i="4"/>
  <c r="E33" i="4"/>
  <c r="E32" i="4"/>
  <c r="E28" i="4"/>
  <c r="E21" i="4"/>
  <c r="E11" i="4"/>
  <c r="E10" i="4"/>
  <c r="E9" i="4"/>
  <c r="E7" i="4"/>
  <c r="E6" i="4"/>
  <c r="E5" i="4"/>
  <c r="I60" i="4" l="1"/>
  <c r="E68" i="4"/>
  <c r="E69" i="4"/>
  <c r="H44" i="4"/>
  <c r="H38" i="4"/>
  <c r="E75" i="2"/>
  <c r="G78" i="4" s="1"/>
  <c r="I78" i="4" s="1"/>
  <c r="E36" i="2"/>
  <c r="G39" i="4" s="1"/>
  <c r="E42" i="2"/>
  <c r="G46" i="4" s="1"/>
  <c r="I46" i="4" s="1"/>
  <c r="E41" i="2"/>
  <c r="G45" i="4" s="1"/>
  <c r="I45" i="4" s="1"/>
  <c r="E67" i="2"/>
  <c r="G69" i="4" s="1"/>
  <c r="E66" i="2"/>
  <c r="G68" i="4" s="1"/>
  <c r="E65" i="2"/>
  <c r="G67" i="4" s="1"/>
  <c r="I67" i="4" s="1"/>
  <c r="I69" i="4" l="1"/>
  <c r="I68" i="4"/>
  <c r="F91" i="4"/>
  <c r="H91" i="4" s="1"/>
  <c r="F92" i="4"/>
  <c r="H92" i="4" s="1"/>
  <c r="F93" i="4"/>
  <c r="H93" i="4" s="1"/>
  <c r="F94" i="4"/>
  <c r="H94" i="4" s="1"/>
  <c r="F95" i="4"/>
  <c r="H95" i="4" s="1"/>
  <c r="F90" i="4"/>
  <c r="H90" i="4" s="1"/>
  <c r="F74" i="4"/>
  <c r="F75" i="4"/>
  <c r="F76" i="4"/>
  <c r="F77" i="4"/>
  <c r="H77" i="4" s="1"/>
  <c r="F78" i="4"/>
  <c r="H78" i="4" s="1"/>
  <c r="F79" i="4"/>
  <c r="F80" i="4"/>
  <c r="F81" i="4"/>
  <c r="F82" i="4"/>
  <c r="F83" i="4"/>
  <c r="F84" i="4"/>
  <c r="F85" i="4"/>
  <c r="F86" i="4"/>
  <c r="F87" i="4"/>
  <c r="H54" i="4" l="1"/>
  <c r="H53" i="4"/>
  <c r="H52" i="4"/>
  <c r="E51" i="2" l="1"/>
  <c r="E50" i="2"/>
  <c r="G53" i="4" s="1"/>
  <c r="E49" i="2"/>
  <c r="G52" i="4" l="1"/>
  <c r="I52" i="4" s="1"/>
  <c r="G54" i="4"/>
  <c r="I54" i="4" s="1"/>
  <c r="E58" i="2"/>
  <c r="G61" i="4" s="1"/>
  <c r="I61" i="4" s="1"/>
  <c r="E62" i="2"/>
  <c r="G64" i="4" s="1"/>
  <c r="I64" i="4" s="1"/>
  <c r="E61" i="2"/>
  <c r="G63" i="4" s="1"/>
  <c r="I63" i="4" s="1"/>
  <c r="H87" i="4" l="1"/>
  <c r="H86" i="4"/>
  <c r="H85" i="4"/>
  <c r="H84" i="4"/>
  <c r="H83" i="4"/>
  <c r="H82" i="4"/>
  <c r="H81" i="4"/>
  <c r="H80" i="4"/>
  <c r="H79" i="4"/>
  <c r="H76" i="4"/>
  <c r="H75" i="4"/>
  <c r="H74" i="4"/>
  <c r="F73" i="4"/>
  <c r="H73" i="4" s="1"/>
  <c r="F51" i="4"/>
  <c r="H51" i="4" s="1"/>
  <c r="H43" i="4"/>
  <c r="H37" i="4"/>
  <c r="H33" i="4"/>
  <c r="H32" i="4"/>
  <c r="H28" i="4"/>
  <c r="H21" i="4"/>
  <c r="H7" i="4"/>
  <c r="H6" i="4"/>
  <c r="H5" i="4"/>
  <c r="H11" i="4"/>
  <c r="H10" i="4"/>
  <c r="H9" i="4"/>
  <c r="E35" i="2"/>
  <c r="I53" i="4"/>
  <c r="G38" i="4" l="1"/>
  <c r="I38" i="4" s="1"/>
  <c r="E74" i="2"/>
  <c r="G77" i="4" s="1"/>
  <c r="I77" i="4" s="1"/>
  <c r="E73" i="2"/>
  <c r="G76" i="4" s="1"/>
  <c r="I76" i="4" s="1"/>
  <c r="E72" i="2"/>
  <c r="G75" i="4" s="1"/>
  <c r="I75" i="4" s="1"/>
  <c r="E71" i="2"/>
  <c r="G74" i="4" s="1"/>
  <c r="I74" i="4" s="1"/>
  <c r="E70" i="2"/>
  <c r="G73" i="4" s="1"/>
  <c r="I73" i="4" s="1"/>
  <c r="E64" i="2"/>
  <c r="G66" i="4" s="1"/>
  <c r="I66" i="4" s="1"/>
  <c r="E60" i="2"/>
  <c r="G62" i="4" s="1"/>
  <c r="I62" i="4" s="1"/>
  <c r="E55" i="2"/>
  <c r="G58" i="4" s="1"/>
  <c r="I58" i="4" s="1"/>
  <c r="E54" i="2"/>
  <c r="G57" i="4" s="1"/>
  <c r="E53" i="2"/>
  <c r="G56" i="4" s="1"/>
  <c r="I56" i="4" s="1"/>
  <c r="E48" i="2"/>
  <c r="G51" i="4" s="1"/>
  <c r="I51" i="4" s="1"/>
  <c r="E40" i="2"/>
  <c r="E39" i="2"/>
  <c r="E34" i="2"/>
  <c r="E31" i="2"/>
  <c r="E30" i="2"/>
  <c r="E24" i="2"/>
  <c r="E21" i="2"/>
  <c r="E7" i="2"/>
  <c r="E6" i="2"/>
  <c r="E5" i="2"/>
  <c r="G5" i="4" s="1"/>
  <c r="I5" i="4" s="1"/>
  <c r="E11" i="2"/>
  <c r="E10" i="2"/>
  <c r="E9" i="2"/>
  <c r="G32" i="4" l="1"/>
  <c r="I32" i="4" s="1"/>
  <c r="G37" i="4"/>
  <c r="I37" i="4" s="1"/>
  <c r="G43" i="4"/>
  <c r="I43" i="4" s="1"/>
  <c r="G10" i="4"/>
  <c r="I10" i="4" s="1"/>
  <c r="G6" i="4"/>
  <c r="I6" i="4" s="1"/>
  <c r="G33" i="4"/>
  <c r="I33" i="4" s="1"/>
  <c r="G9" i="4"/>
  <c r="I9" i="4" s="1"/>
  <c r="G44" i="4"/>
  <c r="I44" i="4" s="1"/>
  <c r="G11" i="4"/>
  <c r="I11" i="4" s="1"/>
  <c r="G7" i="4"/>
  <c r="I7" i="4" s="1"/>
  <c r="G28" i="4"/>
  <c r="I28" i="4" s="1"/>
  <c r="G21" i="4"/>
  <c r="I21" i="4" s="1"/>
</calcChain>
</file>

<file path=xl/sharedStrings.xml><?xml version="1.0" encoding="utf-8"?>
<sst xmlns="http://schemas.openxmlformats.org/spreadsheetml/2006/main" count="140" uniqueCount="92">
  <si>
    <t>Beskrivelse</t>
  </si>
  <si>
    <t>§</t>
  </si>
  <si>
    <t>Takst pr. døgn</t>
  </si>
  <si>
    <t>Takst pr. år</t>
  </si>
  <si>
    <t>BO-TILBUD, SKOLEHJEM</t>
  </si>
  <si>
    <t>BL  46</t>
  </si>
  <si>
    <t>SEL  107</t>
  </si>
  <si>
    <t xml:space="preserve"> SEL  108</t>
  </si>
  <si>
    <t>SEL  108</t>
  </si>
  <si>
    <t>SEL  107/108</t>
  </si>
  <si>
    <t>KLUB TILBUD</t>
  </si>
  <si>
    <t>BL  84</t>
  </si>
  <si>
    <t>SKOLE</t>
  </si>
  <si>
    <t>FSC  20.5</t>
  </si>
  <si>
    <t>UNGDOMSUDDANNELSEN</t>
  </si>
  <si>
    <t>5.1</t>
  </si>
  <si>
    <t>STØTTEOPHOLD, HVERDAG &amp; WEEKEND</t>
  </si>
  <si>
    <t>BL32.17 / V 84</t>
  </si>
  <si>
    <t>VOKSEN BOSTEDER</t>
  </si>
  <si>
    <t>Sampovig Emans Hus (særforanstaltning)</t>
  </si>
  <si>
    <t>Ristolahaven</t>
  </si>
  <si>
    <t>Ristolahaven Løvehuset (særforanstaltning)</t>
  </si>
  <si>
    <t>Ristolahaven Løvindehuset (særforanstaltning)</t>
  </si>
  <si>
    <t>VÆRKSTED &amp; AKTIVITETS TILBUD</t>
  </si>
  <si>
    <t>Værksteder</t>
  </si>
  <si>
    <t>Aktivitets Hus Niveau 1</t>
  </si>
  <si>
    <t>BO-TILBUD §85</t>
  </si>
  <si>
    <t xml:space="preserve">Vidarslund , Ristolahaven, SampoVig </t>
  </si>
  <si>
    <t xml:space="preserve">Tillægsydelser </t>
  </si>
  <si>
    <t>Alle tilbud, pr. time</t>
  </si>
  <si>
    <t>Version 5  22-03-2026</t>
  </si>
  <si>
    <t>Ændring af takst 2025 - 2026</t>
  </si>
  <si>
    <t>Takst 2025</t>
  </si>
  <si>
    <t>Takst pr. år 2025</t>
  </si>
  <si>
    <t>Takst 2026</t>
  </si>
  <si>
    <t>Takst pr. år 2026</t>
  </si>
  <si>
    <t>Ændring i takst</t>
  </si>
  <si>
    <t>Ændring i takst pr. år.</t>
  </si>
  <si>
    <t>52.3.7</t>
  </si>
  <si>
    <t>NY</t>
  </si>
  <si>
    <t>107/108</t>
  </si>
  <si>
    <t>20.5</t>
  </si>
  <si>
    <t>5.2</t>
  </si>
  <si>
    <t>5.3</t>
  </si>
  <si>
    <t>AFLASTNING, HVERDAG &amp; WEEKEND</t>
  </si>
  <si>
    <t>52.3.5</t>
  </si>
  <si>
    <t>Takstplads:</t>
  </si>
  <si>
    <t>Døgnpris: x.xxx kr. pr. døgn (x.xxx kr. budget del og xxx kr. Reguleringsdel 202x pris)</t>
  </si>
  <si>
    <t>EX.: Døgnpris: 1.200 kr. pr. døgn (1.000 kr budget del og 200 kr. reguleringsdel 2021 pris)</t>
  </si>
  <si>
    <t>Støttetimer eller §85:</t>
  </si>
  <si>
    <t>Døgnpris: x.xxx pr. døgn (beregnet på xx timer pr. uge á xxx,xx pr. time 202x pris)</t>
  </si>
  <si>
    <t>EX.: Døgnpris: 359,17 k. pr. døgn (Beregnet ud fra 7 timer pr. uge á 359,17 kr. 2021 pris)</t>
  </si>
  <si>
    <t xml:space="preserve">Skolehjem u/18 år Niveau 1    </t>
  </si>
  <si>
    <t xml:space="preserve">Skolehjem o/18 år Niveau 1      </t>
  </si>
  <si>
    <t xml:space="preserve">Skolehjem u/18 år Niveau 2   </t>
  </si>
  <si>
    <t xml:space="preserve">Skolehjem o/18 år Niveau 2    </t>
  </si>
  <si>
    <t xml:space="preserve">Skolehjem u/18 år Niveau 3   </t>
  </si>
  <si>
    <t xml:space="preserve">Skolehjem o/18 år Niveau 3    </t>
  </si>
  <si>
    <t xml:space="preserve">Skolehjem u/18 år Niveau 4    </t>
  </si>
  <si>
    <t xml:space="preserve">Skolehjem u/18 år Niveau 5    </t>
  </si>
  <si>
    <t xml:space="preserve">Skolehjem u/18 år Niveau 6    </t>
  </si>
  <si>
    <t xml:space="preserve">Fredskov   </t>
  </si>
  <si>
    <t xml:space="preserve">Særligt dagtilbud (klub kun dagelev ) Niveau 1 </t>
  </si>
  <si>
    <t xml:space="preserve">Særligt dagtilbud (klub kun dagelev ) Niveau 2  </t>
  </si>
  <si>
    <t xml:space="preserve">Særligt dagtilbud (klub kun dagelev + 18 år  ) Niv.1  </t>
  </si>
  <si>
    <t xml:space="preserve">Særligt dagtilbud (klub kun dagelev + 18 år  ) Niv.2  </t>
  </si>
  <si>
    <t xml:space="preserve">Skolen Niveau 1   </t>
  </si>
  <si>
    <t xml:space="preserve">Skolen Niveau 2    </t>
  </si>
  <si>
    <t xml:space="preserve">Ungdomsuddannelsen STU Niveau 1  </t>
  </si>
  <si>
    <t xml:space="preserve">Ungdomsuddannelsen STU Niveau 2  </t>
  </si>
  <si>
    <t xml:space="preserve">Ungdomsuddannelsen STU Niveau 3  </t>
  </si>
  <si>
    <t xml:space="preserve">Skolehjem -  støtteoph. hverdage Niveau 1 </t>
  </si>
  <si>
    <t xml:space="preserve">Skolehjem - støtteoph  weekend Niveau 1 </t>
  </si>
  <si>
    <t xml:space="preserve">Skolehjem - støtteoph. hverdage Niveau 2 </t>
  </si>
  <si>
    <t xml:space="preserve">Skolehjem - støtteoph  weekend Niveau 2 </t>
  </si>
  <si>
    <t xml:space="preserve">Vidarslund Niveau. 1  </t>
  </si>
  <si>
    <t xml:space="preserve">Vidarslund Niveau. 2  </t>
  </si>
  <si>
    <t xml:space="preserve">Vidarslund Niveau. 3  </t>
  </si>
  <si>
    <t xml:space="preserve">Vidarslund Niveau. 4  </t>
  </si>
  <si>
    <t xml:space="preserve">Sampovig Niveau 1    </t>
  </si>
  <si>
    <t xml:space="preserve">Sampovig Niveau 2    </t>
  </si>
  <si>
    <t xml:space="preserve">Sampovig Niveau 3    </t>
  </si>
  <si>
    <t xml:space="preserve">Sampovig Niveau 4 </t>
  </si>
  <si>
    <t xml:space="preserve">Sampovig Niveau 5    </t>
  </si>
  <si>
    <t xml:space="preserve">Sofiegården Niveau 1   </t>
  </si>
  <si>
    <t xml:space="preserve">Sofiegården Niveau 2    </t>
  </si>
  <si>
    <t xml:space="preserve">Sofiegården Niveau 3 </t>
  </si>
  <si>
    <t xml:space="preserve">Sofiegården Niveau 4    </t>
  </si>
  <si>
    <t xml:space="preserve">Aktivitets Hus Niveau 2    </t>
  </si>
  <si>
    <t xml:space="preserve">Aktivitets Hus Niveau 3   </t>
  </si>
  <si>
    <t xml:space="preserve">Aktivitets Hus Niveau 4   </t>
  </si>
  <si>
    <t xml:space="preserve">Aktivitets Hus Niveau 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</si>
</sst>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._-;\-* #,##0.00\ _k_r_._-;_-* &quot;-&quot;??\ _k_r_._-;_-@_-"/>
    <numFmt numFmtId="165" formatCode="_ * #,##0.00_ ;_ * \-#,##0.00_ ;_ * &quot;-&quot;??_ ;_ @_ "/>
    <numFmt numFmtId="166" formatCode="0.0000%"/>
    <numFmt numFmtId="167" formatCode="_-* #,##0.00000\ _k_r_._-;\-* #,##0.00000\ _k_r_._-;_-* &quot;-&quot;??\ _k_r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C00000"/>
      </bottom>
      <diagonal/>
    </border>
    <border>
      <left/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Font="1" applyBorder="1" applyAlignment="1">
      <alignment horizontal="right"/>
    </xf>
    <xf numFmtId="165" fontId="0" fillId="0" borderId="0" xfId="1" applyFont="1" applyBorder="1" applyAlignment="1">
      <alignment horizontal="right"/>
    </xf>
    <xf numFmtId="165" fontId="4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165" fontId="0" fillId="0" borderId="0" xfId="1" applyFont="1" applyBorder="1" applyAlignment="1">
      <alignment horizontal="left"/>
    </xf>
    <xf numFmtId="165" fontId="0" fillId="2" borderId="0" xfId="1" applyFont="1" applyFill="1" applyBorder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1" applyFont="1" applyBorder="1" applyAlignment="1">
      <alignment horizontal="center" vertical="center" wrapText="1"/>
    </xf>
    <xf numFmtId="0" fontId="3" fillId="3" borderId="5" xfId="1" applyNumberFormat="1" applyFont="1" applyFill="1" applyBorder="1" applyAlignment="1">
      <alignment horizontal="center" vertical="center" wrapText="1"/>
    </xf>
    <xf numFmtId="165" fontId="0" fillId="3" borderId="1" xfId="1" applyFont="1" applyFill="1" applyBorder="1" applyAlignment="1">
      <alignment horizontal="right"/>
    </xf>
    <xf numFmtId="165" fontId="4" fillId="3" borderId="1" xfId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64" fontId="0" fillId="0" borderId="0" xfId="0" applyNumberFormat="1"/>
    <xf numFmtId="166" fontId="0" fillId="0" borderId="0" xfId="2" applyNumberFormat="1" applyFont="1" applyBorder="1"/>
    <xf numFmtId="43" fontId="0" fillId="0" borderId="0" xfId="0" applyNumberFormat="1"/>
    <xf numFmtId="0" fontId="8" fillId="0" borderId="0" xfId="3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wrapText="1"/>
    </xf>
    <xf numFmtId="165" fontId="0" fillId="0" borderId="0" xfId="1" applyFont="1" applyFill="1" applyBorder="1" applyAlignment="1">
      <alignment horizontal="right"/>
    </xf>
    <xf numFmtId="165" fontId="3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right"/>
    </xf>
    <xf numFmtId="165" fontId="0" fillId="0" borderId="0" xfId="0" applyNumberFormat="1"/>
    <xf numFmtId="10" fontId="0" fillId="0" borderId="0" xfId="2" applyNumberFormat="1" applyFont="1"/>
    <xf numFmtId="167" fontId="0" fillId="0" borderId="0" xfId="0" applyNumberFormat="1"/>
    <xf numFmtId="0" fontId="2" fillId="0" borderId="0" xfId="0" applyFont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/>
    <xf numFmtId="165" fontId="0" fillId="0" borderId="5" xfId="1" applyFont="1" applyBorder="1" applyAlignment="1">
      <alignment horizontal="right"/>
    </xf>
    <xf numFmtId="43" fontId="0" fillId="0" borderId="11" xfId="0" applyNumberFormat="1" applyBorder="1"/>
    <xf numFmtId="165" fontId="0" fillId="0" borderId="9" xfId="1" applyFont="1" applyFill="1" applyBorder="1" applyAlignment="1">
      <alignment horizontal="right"/>
    </xf>
    <xf numFmtId="165" fontId="0" fillId="0" borderId="12" xfId="1" applyFont="1" applyFill="1" applyBorder="1" applyAlignment="1">
      <alignment horizontal="right"/>
    </xf>
    <xf numFmtId="165" fontId="0" fillId="0" borderId="13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4">
    <cellStyle name="Hyperlink" xfId="3" xr:uid="{00000000-0005-0000-0000-000000000000}"/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400050</xdr:colOff>
      <xdr:row>0</xdr:row>
      <xdr:rowOff>543199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7" b="9193"/>
        <a:stretch/>
      </xdr:blipFill>
      <xdr:spPr>
        <a:xfrm>
          <a:off x="3419475" y="0"/>
          <a:ext cx="2190750" cy="5431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4</xdr:col>
      <xdr:colOff>400050</xdr:colOff>
      <xdr:row>44</xdr:row>
      <xdr:rowOff>274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CDA5C9E4-75A8-4FDC-A73A-BE22DD559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7" b="9193"/>
        <a:stretch/>
      </xdr:blipFill>
      <xdr:spPr>
        <a:xfrm>
          <a:off x="3524250" y="7553325"/>
          <a:ext cx="2190750" cy="543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28576</xdr:colOff>
      <xdr:row>0</xdr:row>
      <xdr:rowOff>19050</xdr:rowOff>
    </xdr:from>
    <xdr:to>
      <xdr:col>8</xdr:col>
      <xdr:colOff>491491</xdr:colOff>
      <xdr:row>1</xdr:row>
      <xdr:rowOff>9799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7" b="9193"/>
        <a:stretch/>
      </xdr:blipFill>
      <xdr:spPr>
        <a:xfrm>
          <a:off x="6362701" y="19050"/>
          <a:ext cx="2190750" cy="543199"/>
        </a:xfrm>
        <a:prstGeom prst="rect">
          <a:avLst/>
        </a:prstGeom>
      </xdr:spPr>
    </xdr:pic>
    <xdr:clientData/>
  </xdr:twoCellAnchor>
  <xdr:oneCellAnchor>
    <xdr:from>
      <xdr:col>6</xdr:col>
      <xdr:colOff>123825</xdr:colOff>
      <xdr:row>47</xdr:row>
      <xdr:rowOff>19050</xdr:rowOff>
    </xdr:from>
    <xdr:ext cx="2186940" cy="543199"/>
    <xdr:pic>
      <xdr:nvPicPr>
        <xdr:cNvPr id="6" name="Billede 5">
          <a:extLst>
            <a:ext uri="{FF2B5EF4-FFF2-40B4-BE49-F238E27FC236}">
              <a16:creationId xmlns:a16="http://schemas.microsoft.com/office/drawing/2014/main" id="{F2212162-81A6-49E5-B1CE-A4F614753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7" b="9193"/>
        <a:stretch/>
      </xdr:blipFill>
      <xdr:spPr>
        <a:xfrm>
          <a:off x="6924675" y="13344525"/>
          <a:ext cx="2186940" cy="5431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zoomScaleNormal="100" workbookViewId="0">
      <pane ySplit="2" topLeftCell="A48" activePane="bottomLeft" state="frozen"/>
      <selection pane="bottomLeft" activeCell="B66" sqref="B66"/>
    </sheetView>
  </sheetViews>
  <sheetFormatPr defaultColWidth="9.140625" defaultRowHeight="15" x14ac:dyDescent="0.25"/>
  <cols>
    <col min="1" max="1" width="4.42578125" style="1" customWidth="1"/>
    <col min="2" max="2" width="56.28515625" bestFit="1" customWidth="1"/>
    <col min="3" max="3" width="13.28515625" style="1" customWidth="1"/>
    <col min="4" max="4" width="13.5703125" style="29" customWidth="1"/>
    <col min="5" max="5" width="13.5703125" style="5" customWidth="1"/>
    <col min="6" max="6" width="3.140625" customWidth="1"/>
    <col min="7" max="7" width="10.28515625" bestFit="1" customWidth="1"/>
    <col min="8" max="8" width="10.85546875" bestFit="1" customWidth="1"/>
  </cols>
  <sheetData>
    <row r="1" spans="1:17" ht="43.5" customHeight="1" x14ac:dyDescent="0.25">
      <c r="B1" s="26">
        <v>2026</v>
      </c>
      <c r="C1" s="8"/>
    </row>
    <row r="2" spans="1:17" s="14" customFormat="1" ht="37.5" x14ac:dyDescent="0.25">
      <c r="A2" s="12"/>
      <c r="B2" s="12" t="s">
        <v>0</v>
      </c>
      <c r="C2" s="12" t="s">
        <v>1</v>
      </c>
      <c r="D2" s="30" t="s">
        <v>2</v>
      </c>
      <c r="E2" s="15" t="s">
        <v>3</v>
      </c>
    </row>
    <row r="3" spans="1:17" x14ac:dyDescent="0.25">
      <c r="A3"/>
      <c r="C3"/>
      <c r="D3"/>
      <c r="E3"/>
      <c r="H3" s="22"/>
    </row>
    <row r="4" spans="1:17" ht="15.75" x14ac:dyDescent="0.25">
      <c r="A4" s="45" t="s">
        <v>4</v>
      </c>
      <c r="B4" s="46"/>
      <c r="C4" s="2"/>
      <c r="D4" s="31"/>
      <c r="E4" s="4"/>
    </row>
    <row r="5" spans="1:17" x14ac:dyDescent="0.25">
      <c r="A5" s="2"/>
      <c r="B5" s="3" t="s">
        <v>52</v>
      </c>
      <c r="C5" s="2" t="s">
        <v>5</v>
      </c>
      <c r="D5" s="31">
        <v>1821</v>
      </c>
      <c r="E5" s="4">
        <f>D5*365</f>
        <v>664665</v>
      </c>
      <c r="H5" s="22"/>
    </row>
    <row r="6" spans="1:17" x14ac:dyDescent="0.25">
      <c r="A6" s="2"/>
      <c r="B6" s="3" t="s">
        <v>53</v>
      </c>
      <c r="C6" s="2" t="s">
        <v>6</v>
      </c>
      <c r="D6" s="31">
        <v>1821</v>
      </c>
      <c r="E6" s="4">
        <f>D6*365</f>
        <v>664665</v>
      </c>
      <c r="H6" s="22"/>
    </row>
    <row r="7" spans="1:17" x14ac:dyDescent="0.25">
      <c r="A7" s="2"/>
      <c r="B7" s="3" t="s">
        <v>53</v>
      </c>
      <c r="C7" s="2" t="s">
        <v>7</v>
      </c>
      <c r="D7" s="31">
        <v>1697</v>
      </c>
      <c r="E7" s="4">
        <f>D7*365</f>
        <v>619405</v>
      </c>
      <c r="H7" s="22"/>
    </row>
    <row r="8" spans="1:17" x14ac:dyDescent="0.25">
      <c r="A8"/>
      <c r="C8"/>
      <c r="D8"/>
      <c r="E8"/>
      <c r="H8" s="22"/>
    </row>
    <row r="9" spans="1:17" x14ac:dyDescent="0.25">
      <c r="A9" s="2"/>
      <c r="B9" s="3" t="s">
        <v>54</v>
      </c>
      <c r="C9" s="2" t="s">
        <v>5</v>
      </c>
      <c r="D9" s="31">
        <v>2554</v>
      </c>
      <c r="E9" s="4">
        <f>D9*365</f>
        <v>932210</v>
      </c>
      <c r="H9" s="22"/>
      <c r="Q9" s="23"/>
    </row>
    <row r="10" spans="1:17" x14ac:dyDescent="0.25">
      <c r="A10" s="2"/>
      <c r="B10" s="3" t="s">
        <v>55</v>
      </c>
      <c r="C10" s="2" t="s">
        <v>6</v>
      </c>
      <c r="D10" s="31">
        <v>2554</v>
      </c>
      <c r="E10" s="4">
        <f>D10*365</f>
        <v>932210</v>
      </c>
      <c r="H10" s="22"/>
    </row>
    <row r="11" spans="1:17" x14ac:dyDescent="0.25">
      <c r="A11" s="2"/>
      <c r="B11" s="3" t="s">
        <v>55</v>
      </c>
      <c r="C11" s="2" t="s">
        <v>8</v>
      </c>
      <c r="D11" s="31">
        <v>2429</v>
      </c>
      <c r="E11" s="4">
        <f>D11*365</f>
        <v>886585</v>
      </c>
      <c r="H11" s="22"/>
    </row>
    <row r="12" spans="1:17" x14ac:dyDescent="0.25">
      <c r="A12"/>
      <c r="C12"/>
      <c r="D12"/>
      <c r="E12"/>
      <c r="H12" s="22"/>
    </row>
    <row r="13" spans="1:17" x14ac:dyDescent="0.25">
      <c r="A13" s="2"/>
      <c r="B13" s="3" t="s">
        <v>56</v>
      </c>
      <c r="C13" s="2" t="s">
        <v>5</v>
      </c>
      <c r="D13" s="31">
        <v>3200</v>
      </c>
      <c r="E13" s="4">
        <f t="shared" ref="E13:E19" si="0">D13*365</f>
        <v>1168000</v>
      </c>
      <c r="H13" s="22"/>
    </row>
    <row r="14" spans="1:17" x14ac:dyDescent="0.25">
      <c r="A14" s="2"/>
      <c r="B14" s="3" t="s">
        <v>57</v>
      </c>
      <c r="C14" s="2" t="s">
        <v>6</v>
      </c>
      <c r="D14" s="31">
        <v>3200</v>
      </c>
      <c r="E14" s="4">
        <f t="shared" si="0"/>
        <v>1168000</v>
      </c>
      <c r="H14" s="22"/>
    </row>
    <row r="15" spans="1:17" x14ac:dyDescent="0.25">
      <c r="A15" s="2"/>
      <c r="B15" s="3" t="s">
        <v>57</v>
      </c>
      <c r="C15" s="2" t="s">
        <v>7</v>
      </c>
      <c r="D15" s="31">
        <v>3076</v>
      </c>
      <c r="E15" s="4">
        <f t="shared" si="0"/>
        <v>1122740</v>
      </c>
      <c r="H15" s="22"/>
    </row>
    <row r="16" spans="1:17" x14ac:dyDescent="0.25">
      <c r="A16"/>
      <c r="C16"/>
      <c r="D16"/>
      <c r="E16"/>
      <c r="H16" s="22"/>
    </row>
    <row r="17" spans="1:18" x14ac:dyDescent="0.25">
      <c r="A17" s="2"/>
      <c r="B17" s="3" t="s">
        <v>58</v>
      </c>
      <c r="C17" s="2" t="s">
        <v>5</v>
      </c>
      <c r="D17" s="31">
        <v>3877</v>
      </c>
      <c r="E17" s="4">
        <f t="shared" si="0"/>
        <v>1415105</v>
      </c>
      <c r="H17" s="22"/>
    </row>
    <row r="18" spans="1:18" x14ac:dyDescent="0.25">
      <c r="A18" s="2"/>
      <c r="B18" s="3" t="s">
        <v>59</v>
      </c>
      <c r="C18" s="2" t="s">
        <v>5</v>
      </c>
      <c r="D18" s="31">
        <v>4528</v>
      </c>
      <c r="E18" s="4">
        <f t="shared" si="0"/>
        <v>1652720</v>
      </c>
      <c r="H18" s="22"/>
    </row>
    <row r="19" spans="1:18" x14ac:dyDescent="0.25">
      <c r="A19" s="2"/>
      <c r="B19" s="3" t="s">
        <v>60</v>
      </c>
      <c r="C19" s="2" t="s">
        <v>5</v>
      </c>
      <c r="D19" s="31">
        <v>5214</v>
      </c>
      <c r="E19" s="4">
        <f t="shared" si="0"/>
        <v>1903110</v>
      </c>
      <c r="H19" s="22"/>
    </row>
    <row r="20" spans="1:18" x14ac:dyDescent="0.25">
      <c r="A20"/>
      <c r="C20"/>
      <c r="D20"/>
      <c r="E20"/>
      <c r="H20" s="22"/>
    </row>
    <row r="21" spans="1:18" x14ac:dyDescent="0.25">
      <c r="A21" s="2"/>
      <c r="B21" s="3" t="s">
        <v>61</v>
      </c>
      <c r="C21" s="2" t="s">
        <v>9</v>
      </c>
      <c r="D21" s="31">
        <v>2105</v>
      </c>
      <c r="E21" s="4">
        <f>D21*365</f>
        <v>768325</v>
      </c>
      <c r="H21" s="22"/>
      <c r="R21" s="23"/>
    </row>
    <row r="22" spans="1:18" x14ac:dyDescent="0.25">
      <c r="A22"/>
      <c r="C22"/>
      <c r="D22"/>
      <c r="E22"/>
      <c r="H22" s="22"/>
    </row>
    <row r="23" spans="1:18" ht="15.75" x14ac:dyDescent="0.25">
      <c r="A23" s="45" t="s">
        <v>10</v>
      </c>
      <c r="B23" s="46"/>
      <c r="C23" s="2"/>
      <c r="D23" s="31"/>
      <c r="E23" s="4"/>
      <c r="H23" s="22"/>
    </row>
    <row r="24" spans="1:18" ht="15" customHeight="1" x14ac:dyDescent="0.25">
      <c r="A24" s="2"/>
      <c r="B24" s="3" t="s">
        <v>62</v>
      </c>
      <c r="C24" s="2" t="s">
        <v>11</v>
      </c>
      <c r="D24" s="31">
        <v>598</v>
      </c>
      <c r="E24" s="4">
        <f>D24*365</f>
        <v>218270</v>
      </c>
      <c r="H24" s="22"/>
    </row>
    <row r="25" spans="1:18" x14ac:dyDescent="0.25">
      <c r="A25" s="2"/>
      <c r="B25" s="3" t="s">
        <v>63</v>
      </c>
      <c r="C25" s="2" t="s">
        <v>11</v>
      </c>
      <c r="D25" s="31">
        <v>1265</v>
      </c>
      <c r="E25" s="4">
        <f>D25*365</f>
        <v>461725</v>
      </c>
      <c r="H25" s="22"/>
    </row>
    <row r="26" spans="1:18" x14ac:dyDescent="0.25">
      <c r="A26" s="2"/>
      <c r="B26" s="3" t="s">
        <v>64</v>
      </c>
      <c r="C26" s="2"/>
      <c r="D26" s="31">
        <v>598</v>
      </c>
      <c r="E26" s="4">
        <f>D26*365</f>
        <v>218270</v>
      </c>
      <c r="H26" s="22"/>
    </row>
    <row r="27" spans="1:18" x14ac:dyDescent="0.25">
      <c r="A27" s="2"/>
      <c r="B27" s="3" t="s">
        <v>65</v>
      </c>
      <c r="C27" s="2"/>
      <c r="D27" s="31">
        <v>1265</v>
      </c>
      <c r="E27" s="4">
        <f>D27*365</f>
        <v>461725</v>
      </c>
      <c r="H27" s="22"/>
    </row>
    <row r="28" spans="1:18" x14ac:dyDescent="0.25">
      <c r="A28"/>
      <c r="C28"/>
      <c r="D28"/>
      <c r="E28"/>
      <c r="H28" s="22"/>
    </row>
    <row r="29" spans="1:18" ht="15.75" x14ac:dyDescent="0.25">
      <c r="A29" s="45" t="s">
        <v>12</v>
      </c>
      <c r="B29" s="46"/>
      <c r="C29" s="2"/>
      <c r="D29" s="31"/>
      <c r="E29" s="4"/>
      <c r="H29" s="22"/>
    </row>
    <row r="30" spans="1:18" x14ac:dyDescent="0.25">
      <c r="A30" s="2"/>
      <c r="B30" s="27" t="s">
        <v>66</v>
      </c>
      <c r="C30" s="2" t="s">
        <v>13</v>
      </c>
      <c r="D30" s="31">
        <v>874</v>
      </c>
      <c r="E30" s="4">
        <f>D30*365</f>
        <v>319010</v>
      </c>
      <c r="H30" s="22"/>
    </row>
    <row r="31" spans="1:18" x14ac:dyDescent="0.25">
      <c r="A31" s="2"/>
      <c r="B31" s="27" t="s">
        <v>67</v>
      </c>
      <c r="C31" s="2" t="s">
        <v>13</v>
      </c>
      <c r="D31" s="31">
        <v>1651</v>
      </c>
      <c r="E31" s="4">
        <f>D31*365</f>
        <v>602615</v>
      </c>
      <c r="H31" s="22"/>
    </row>
    <row r="32" spans="1:18" x14ac:dyDescent="0.25">
      <c r="A32"/>
      <c r="C32"/>
      <c r="D32"/>
      <c r="E32"/>
      <c r="H32" s="22"/>
    </row>
    <row r="33" spans="1:8" ht="15.75" x14ac:dyDescent="0.25">
      <c r="A33" s="45" t="s">
        <v>14</v>
      </c>
      <c r="B33" s="46"/>
      <c r="C33" s="2"/>
      <c r="D33" s="31"/>
      <c r="E33" s="4"/>
      <c r="H33" s="22"/>
    </row>
    <row r="34" spans="1:8" x14ac:dyDescent="0.25">
      <c r="A34" s="2"/>
      <c r="B34" s="3" t="s">
        <v>68</v>
      </c>
      <c r="C34" s="2" t="s">
        <v>15</v>
      </c>
      <c r="D34" s="31">
        <v>630</v>
      </c>
      <c r="E34" s="4">
        <f>D34*365</f>
        <v>229950</v>
      </c>
      <c r="H34" s="22"/>
    </row>
    <row r="35" spans="1:8" x14ac:dyDescent="0.25">
      <c r="A35" s="2"/>
      <c r="B35" s="3" t="s">
        <v>69</v>
      </c>
      <c r="C35" s="2" t="s">
        <v>15</v>
      </c>
      <c r="D35" s="31">
        <v>1469</v>
      </c>
      <c r="E35" s="4">
        <f>D35*365</f>
        <v>536185</v>
      </c>
      <c r="H35" s="22"/>
    </row>
    <row r="36" spans="1:8" x14ac:dyDescent="0.25">
      <c r="A36" s="2"/>
      <c r="B36" s="3" t="s">
        <v>70</v>
      </c>
      <c r="C36" s="2" t="s">
        <v>15</v>
      </c>
      <c r="D36" s="31">
        <v>1912</v>
      </c>
      <c r="E36" s="4">
        <f>D36*365</f>
        <v>697880</v>
      </c>
      <c r="H36" s="22"/>
    </row>
    <row r="37" spans="1:8" x14ac:dyDescent="0.25">
      <c r="A37"/>
      <c r="C37"/>
      <c r="D37"/>
      <c r="E37"/>
      <c r="H37" s="22"/>
    </row>
    <row r="38" spans="1:8" ht="15.75" x14ac:dyDescent="0.25">
      <c r="A38" s="45" t="s">
        <v>16</v>
      </c>
      <c r="B38" s="46"/>
      <c r="C38" s="2"/>
      <c r="D38" s="31"/>
      <c r="E38" s="4"/>
      <c r="H38" s="22"/>
    </row>
    <row r="39" spans="1:8" x14ac:dyDescent="0.25">
      <c r="A39" s="2"/>
      <c r="B39" s="3" t="s">
        <v>71</v>
      </c>
      <c r="C39" s="2" t="s">
        <v>17</v>
      </c>
      <c r="D39" s="31">
        <v>3543</v>
      </c>
      <c r="E39" s="4">
        <f>D39*365</f>
        <v>1293195</v>
      </c>
      <c r="H39" s="22"/>
    </row>
    <row r="40" spans="1:8" x14ac:dyDescent="0.25">
      <c r="A40" s="2"/>
      <c r="B40" s="3" t="s">
        <v>72</v>
      </c>
      <c r="C40" s="2" t="s">
        <v>17</v>
      </c>
      <c r="D40" s="31">
        <v>4024</v>
      </c>
      <c r="E40" s="4">
        <f>D40*365</f>
        <v>1468760</v>
      </c>
      <c r="H40" s="22"/>
    </row>
    <row r="41" spans="1:8" x14ac:dyDescent="0.25">
      <c r="A41" s="2"/>
      <c r="B41" s="3" t="s">
        <v>73</v>
      </c>
      <c r="C41" s="2" t="s">
        <v>17</v>
      </c>
      <c r="D41" s="31">
        <v>4453</v>
      </c>
      <c r="E41" s="4">
        <f>D41*365</f>
        <v>1625345</v>
      </c>
      <c r="H41" s="22"/>
    </row>
    <row r="42" spans="1:8" x14ac:dyDescent="0.25">
      <c r="A42" s="2"/>
      <c r="B42" s="3" t="s">
        <v>74</v>
      </c>
      <c r="C42" s="2" t="s">
        <v>17</v>
      </c>
      <c r="D42" s="31">
        <v>5227</v>
      </c>
      <c r="E42" s="4">
        <f>D42*365</f>
        <v>1907855</v>
      </c>
      <c r="H42" s="22"/>
    </row>
    <row r="43" spans="1:8" x14ac:dyDescent="0.25">
      <c r="A43"/>
      <c r="C43"/>
      <c r="D43"/>
      <c r="E43"/>
      <c r="H43" s="22"/>
    </row>
    <row r="44" spans="1:8" ht="42.75" customHeight="1" x14ac:dyDescent="0.25">
      <c r="B44" s="26">
        <f>+B1</f>
        <v>2026</v>
      </c>
      <c r="C44" s="8"/>
      <c r="H44" s="22"/>
    </row>
    <row r="45" spans="1:8" ht="33" customHeight="1" x14ac:dyDescent="0.25">
      <c r="A45" s="12"/>
      <c r="B45" s="12" t="s">
        <v>0</v>
      </c>
      <c r="C45" s="12" t="s">
        <v>1</v>
      </c>
      <c r="D45" s="30" t="s">
        <v>2</v>
      </c>
      <c r="E45" s="15" t="s">
        <v>3</v>
      </c>
      <c r="H45" s="22"/>
    </row>
    <row r="46" spans="1:8" ht="15" customHeight="1" x14ac:dyDescent="0.25">
      <c r="A46"/>
      <c r="C46"/>
      <c r="D46"/>
      <c r="E46"/>
      <c r="H46" s="22"/>
    </row>
    <row r="47" spans="1:8" ht="15.75" x14ac:dyDescent="0.25">
      <c r="A47" s="45" t="s">
        <v>18</v>
      </c>
      <c r="B47" s="46"/>
      <c r="C47" s="2"/>
      <c r="D47" s="31"/>
      <c r="E47" s="4"/>
      <c r="H47" s="22"/>
    </row>
    <row r="48" spans="1:8" x14ac:dyDescent="0.25">
      <c r="A48" s="2"/>
      <c r="B48" s="3" t="s">
        <v>75</v>
      </c>
      <c r="C48" s="2">
        <v>108</v>
      </c>
      <c r="D48" s="31">
        <v>2315</v>
      </c>
      <c r="E48" s="4">
        <f t="shared" ref="E48:E67" si="1">D48*365</f>
        <v>844975</v>
      </c>
      <c r="H48" s="22"/>
    </row>
    <row r="49" spans="1:11" x14ac:dyDescent="0.25">
      <c r="A49" s="2"/>
      <c r="B49" s="3" t="s">
        <v>76</v>
      </c>
      <c r="C49" s="2">
        <v>108</v>
      </c>
      <c r="D49" s="31">
        <v>3031</v>
      </c>
      <c r="E49" s="4">
        <f t="shared" si="1"/>
        <v>1106315</v>
      </c>
      <c r="H49" s="22"/>
    </row>
    <row r="50" spans="1:11" x14ac:dyDescent="0.25">
      <c r="A50" s="2"/>
      <c r="B50" s="3" t="s">
        <v>77</v>
      </c>
      <c r="C50" s="2">
        <v>108</v>
      </c>
      <c r="D50" s="31">
        <v>3704</v>
      </c>
      <c r="E50" s="4">
        <f t="shared" si="1"/>
        <v>1351960</v>
      </c>
      <c r="H50" s="22"/>
    </row>
    <row r="51" spans="1:11" x14ac:dyDescent="0.25">
      <c r="A51" s="2"/>
      <c r="B51" s="3" t="s">
        <v>78</v>
      </c>
      <c r="C51" s="2">
        <v>108</v>
      </c>
      <c r="D51" s="31">
        <v>4398</v>
      </c>
      <c r="E51" s="4">
        <f t="shared" si="1"/>
        <v>1605270</v>
      </c>
      <c r="H51" s="22"/>
    </row>
    <row r="52" spans="1:11" x14ac:dyDescent="0.25">
      <c r="A52" s="2"/>
      <c r="B52" s="3"/>
      <c r="C52" s="2"/>
      <c r="D52" s="31"/>
      <c r="E52" s="4"/>
      <c r="H52" s="22"/>
    </row>
    <row r="53" spans="1:11" x14ac:dyDescent="0.25">
      <c r="A53" s="2"/>
      <c r="B53" s="3" t="s">
        <v>79</v>
      </c>
      <c r="C53" s="2">
        <v>108</v>
      </c>
      <c r="D53" s="31">
        <v>2224</v>
      </c>
      <c r="E53" s="4">
        <f t="shared" si="1"/>
        <v>811760</v>
      </c>
      <c r="H53" s="22"/>
    </row>
    <row r="54" spans="1:11" x14ac:dyDescent="0.25">
      <c r="A54" s="2"/>
      <c r="B54" s="3" t="s">
        <v>80</v>
      </c>
      <c r="C54" s="2">
        <v>108</v>
      </c>
      <c r="D54" s="31">
        <v>2619</v>
      </c>
      <c r="E54" s="4">
        <f t="shared" si="1"/>
        <v>955935</v>
      </c>
      <c r="H54" s="33"/>
    </row>
    <row r="55" spans="1:11" x14ac:dyDescent="0.25">
      <c r="A55" s="2"/>
      <c r="B55" s="3" t="s">
        <v>81</v>
      </c>
      <c r="C55" s="2">
        <v>108</v>
      </c>
      <c r="D55" s="31">
        <v>3272</v>
      </c>
      <c r="E55" s="4">
        <f t="shared" si="1"/>
        <v>1194280</v>
      </c>
      <c r="H55" s="22"/>
    </row>
    <row r="56" spans="1:11" x14ac:dyDescent="0.25">
      <c r="A56" s="2"/>
      <c r="B56" s="3" t="s">
        <v>82</v>
      </c>
      <c r="C56" s="2">
        <v>108</v>
      </c>
      <c r="D56" s="31">
        <v>3838</v>
      </c>
      <c r="E56" s="4">
        <f t="shared" si="1"/>
        <v>1400870</v>
      </c>
      <c r="H56" s="22"/>
    </row>
    <row r="57" spans="1:11" x14ac:dyDescent="0.25">
      <c r="A57" s="2"/>
      <c r="B57" s="3" t="s">
        <v>83</v>
      </c>
      <c r="C57" s="2">
        <v>108</v>
      </c>
      <c r="D57" s="31">
        <v>6300</v>
      </c>
      <c r="E57" s="4">
        <f t="shared" si="1"/>
        <v>2299500</v>
      </c>
      <c r="H57" s="22"/>
    </row>
    <row r="58" spans="1:11" x14ac:dyDescent="0.25">
      <c r="A58" s="2"/>
      <c r="B58" s="3" t="s">
        <v>19</v>
      </c>
      <c r="C58" s="2">
        <v>108</v>
      </c>
      <c r="D58" s="31">
        <f>10722.86*1.0629*1.033</f>
        <v>11773.439714501999</v>
      </c>
      <c r="E58" s="4">
        <f t="shared" si="1"/>
        <v>4297305.4957932299</v>
      </c>
      <c r="H58" s="22"/>
    </row>
    <row r="59" spans="1:11" x14ac:dyDescent="0.25">
      <c r="A59" s="2"/>
      <c r="B59" s="3"/>
      <c r="C59" s="2"/>
      <c r="D59" s="31"/>
      <c r="E59" s="4"/>
      <c r="H59" s="22"/>
    </row>
    <row r="60" spans="1:11" x14ac:dyDescent="0.25">
      <c r="A60" s="2"/>
      <c r="B60" s="3" t="s">
        <v>20</v>
      </c>
      <c r="C60" s="2">
        <v>108</v>
      </c>
      <c r="D60" s="31">
        <v>3214</v>
      </c>
      <c r="E60" s="4">
        <f t="shared" si="1"/>
        <v>1173110</v>
      </c>
      <c r="G60" s="20"/>
      <c r="H60" s="22"/>
      <c r="J60" s="32"/>
      <c r="K60" s="33"/>
    </row>
    <row r="61" spans="1:11" x14ac:dyDescent="0.25">
      <c r="A61" s="2"/>
      <c r="B61" s="3" t="s">
        <v>21</v>
      </c>
      <c r="C61" s="2">
        <v>108</v>
      </c>
      <c r="D61" s="31">
        <f>18611.95*1.0629*1.033</f>
        <v>20435.468829614998</v>
      </c>
      <c r="E61" s="4">
        <f>+D61*365</f>
        <v>7458946.1228094744</v>
      </c>
      <c r="H61" s="22"/>
    </row>
    <row r="62" spans="1:11" x14ac:dyDescent="0.25">
      <c r="A62" s="2"/>
      <c r="B62" s="3" t="s">
        <v>22</v>
      </c>
      <c r="C62" s="2">
        <v>108</v>
      </c>
      <c r="D62" s="31">
        <f>9795.92*1.0629*1.033</f>
        <v>10755.682119143999</v>
      </c>
      <c r="E62" s="4">
        <f>+D62*365</f>
        <v>3925823.9734875597</v>
      </c>
      <c r="H62" s="22"/>
    </row>
    <row r="63" spans="1:11" x14ac:dyDescent="0.25">
      <c r="A63" s="2"/>
      <c r="B63" s="3"/>
      <c r="C63" s="2"/>
      <c r="D63" s="31"/>
      <c r="E63" s="4"/>
      <c r="H63" s="22"/>
    </row>
    <row r="64" spans="1:11" x14ac:dyDescent="0.25">
      <c r="A64" s="2"/>
      <c r="B64" s="3" t="s">
        <v>84</v>
      </c>
      <c r="C64" s="2">
        <v>108</v>
      </c>
      <c r="D64" s="31">
        <v>2677</v>
      </c>
      <c r="E64" s="4">
        <f t="shared" si="1"/>
        <v>977105</v>
      </c>
      <c r="H64" s="22"/>
    </row>
    <row r="65" spans="1:8" x14ac:dyDescent="0.25">
      <c r="A65" s="2"/>
      <c r="B65" s="3" t="s">
        <v>85</v>
      </c>
      <c r="C65" s="2">
        <v>108</v>
      </c>
      <c r="D65" s="31">
        <v>3145</v>
      </c>
      <c r="E65" s="4">
        <f t="shared" si="1"/>
        <v>1147925</v>
      </c>
      <c r="H65" s="22"/>
    </row>
    <row r="66" spans="1:8" x14ac:dyDescent="0.25">
      <c r="A66" s="2"/>
      <c r="B66" s="3" t="s">
        <v>86</v>
      </c>
      <c r="C66" s="2">
        <v>108</v>
      </c>
      <c r="D66" s="31">
        <v>3753</v>
      </c>
      <c r="E66" s="4">
        <f t="shared" si="1"/>
        <v>1369845</v>
      </c>
      <c r="H66" s="22"/>
    </row>
    <row r="67" spans="1:8" x14ac:dyDescent="0.25">
      <c r="A67" s="2"/>
      <c r="B67" s="3" t="s">
        <v>87</v>
      </c>
      <c r="C67" s="2">
        <v>108</v>
      </c>
      <c r="D67" s="31">
        <v>4348</v>
      </c>
      <c r="E67" s="4">
        <f t="shared" si="1"/>
        <v>1587020</v>
      </c>
      <c r="H67" s="22"/>
    </row>
    <row r="68" spans="1:8" x14ac:dyDescent="0.25">
      <c r="A68"/>
      <c r="C68"/>
      <c r="D68"/>
      <c r="E68"/>
      <c r="H68" s="22"/>
    </row>
    <row r="69" spans="1:8" ht="15.75" x14ac:dyDescent="0.25">
      <c r="A69" s="45" t="s">
        <v>23</v>
      </c>
      <c r="B69" s="46"/>
      <c r="C69" s="2"/>
      <c r="D69" s="31"/>
      <c r="E69" s="4"/>
      <c r="H69" s="22"/>
    </row>
    <row r="70" spans="1:8" x14ac:dyDescent="0.25">
      <c r="A70" s="2"/>
      <c r="B70" s="3" t="s">
        <v>24</v>
      </c>
      <c r="C70" s="2">
        <v>103</v>
      </c>
      <c r="D70" s="31">
        <v>472</v>
      </c>
      <c r="E70" s="4">
        <f t="shared" ref="E70:E75" si="2">D70*365</f>
        <v>172280</v>
      </c>
      <c r="H70" s="22"/>
    </row>
    <row r="71" spans="1:8" x14ac:dyDescent="0.25">
      <c r="A71" s="2"/>
      <c r="B71" s="28" t="s">
        <v>25</v>
      </c>
      <c r="C71" s="2">
        <v>104</v>
      </c>
      <c r="D71" s="31">
        <v>506</v>
      </c>
      <c r="E71" s="4">
        <f t="shared" si="2"/>
        <v>184690</v>
      </c>
      <c r="G71" s="22"/>
      <c r="H71" s="22"/>
    </row>
    <row r="72" spans="1:8" x14ac:dyDescent="0.25">
      <c r="A72" s="2"/>
      <c r="B72" s="28" t="s">
        <v>88</v>
      </c>
      <c r="C72" s="2">
        <v>104</v>
      </c>
      <c r="D72" s="31">
        <v>761</v>
      </c>
      <c r="E72" s="4">
        <f t="shared" si="2"/>
        <v>277765</v>
      </c>
      <c r="H72" s="22"/>
    </row>
    <row r="73" spans="1:8" x14ac:dyDescent="0.25">
      <c r="A73" s="2"/>
      <c r="B73" s="28" t="s">
        <v>89</v>
      </c>
      <c r="C73" s="2">
        <v>104</v>
      </c>
      <c r="D73" s="31">
        <v>1017</v>
      </c>
      <c r="E73" s="4">
        <f t="shared" si="2"/>
        <v>371205</v>
      </c>
      <c r="H73" s="22"/>
    </row>
    <row r="74" spans="1:8" x14ac:dyDescent="0.25">
      <c r="A74" s="2"/>
      <c r="B74" s="28" t="s">
        <v>90</v>
      </c>
      <c r="C74" s="2">
        <v>104</v>
      </c>
      <c r="D74" s="31">
        <v>1537</v>
      </c>
      <c r="E74" s="4">
        <f t="shared" si="2"/>
        <v>561005</v>
      </c>
      <c r="H74" s="22"/>
    </row>
    <row r="75" spans="1:8" x14ac:dyDescent="0.25">
      <c r="A75" s="38"/>
      <c r="B75" s="37" t="s">
        <v>91</v>
      </c>
      <c r="C75" s="7">
        <v>104</v>
      </c>
      <c r="D75" s="31">
        <v>1937</v>
      </c>
      <c r="E75" s="4">
        <f t="shared" si="2"/>
        <v>707005</v>
      </c>
      <c r="H75" s="22"/>
    </row>
    <row r="76" spans="1:8" x14ac:dyDescent="0.25">
      <c r="A76"/>
      <c r="C76"/>
      <c r="D76"/>
      <c r="E76"/>
      <c r="H76" s="22"/>
    </row>
    <row r="77" spans="1:8" ht="15.75" x14ac:dyDescent="0.25">
      <c r="A77" s="45" t="s">
        <v>26</v>
      </c>
      <c r="B77" s="46"/>
      <c r="C77" s="2"/>
      <c r="D77" s="31"/>
      <c r="E77" s="40"/>
      <c r="H77" s="22"/>
    </row>
    <row r="78" spans="1:8" x14ac:dyDescent="0.25">
      <c r="A78" s="2"/>
      <c r="B78" s="3" t="s">
        <v>27</v>
      </c>
      <c r="C78" s="2">
        <v>85</v>
      </c>
      <c r="D78" s="42">
        <v>498</v>
      </c>
      <c r="E78" s="44"/>
      <c r="H78" s="22"/>
    </row>
    <row r="79" spans="1:8" x14ac:dyDescent="0.25">
      <c r="A79"/>
      <c r="B79" s="22"/>
      <c r="C79" s="22"/>
      <c r="D79" s="22"/>
      <c r="E79"/>
    </row>
    <row r="80" spans="1:8" ht="15.75" x14ac:dyDescent="0.25">
      <c r="A80" s="45" t="s">
        <v>28</v>
      </c>
      <c r="B80" s="46"/>
      <c r="C80" s="2"/>
      <c r="D80" s="31"/>
      <c r="E80" s="40"/>
    </row>
    <row r="81" spans="1:5" x14ac:dyDescent="0.25">
      <c r="A81" s="39"/>
      <c r="B81" s="36" t="s">
        <v>29</v>
      </c>
      <c r="C81" s="41"/>
      <c r="D81" s="43">
        <v>450</v>
      </c>
      <c r="E81" s="44"/>
    </row>
    <row r="82" spans="1:5" x14ac:dyDescent="0.25">
      <c r="B82" s="35" t="s">
        <v>30</v>
      </c>
    </row>
  </sheetData>
  <mergeCells count="9">
    <mergeCell ref="A80:B80"/>
    <mergeCell ref="A77:B77"/>
    <mergeCell ref="A4:B4"/>
    <mergeCell ref="A23:B23"/>
    <mergeCell ref="A29:B29"/>
    <mergeCell ref="A33:B33"/>
    <mergeCell ref="A38:B38"/>
    <mergeCell ref="A47:B47"/>
    <mergeCell ref="A69:B69"/>
  </mergeCells>
  <phoneticPr fontId="9" type="noConversion"/>
  <conditionalFormatting sqref="G9:G10">
    <cfRule type="iconSet" priority="1">
      <iconSet iconSet="3Symbols2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portrait" r:id="rId1"/>
  <headerFooter>
    <oddHeader xml:space="preserve">&amp;C
</oddHead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39"/>
  <sheetViews>
    <sheetView workbookViewId="0">
      <selection activeCell="M12" sqref="M12:O18"/>
    </sheetView>
  </sheetViews>
  <sheetFormatPr defaultColWidth="9.140625" defaultRowHeight="15" x14ac:dyDescent="0.25"/>
  <cols>
    <col min="1" max="1" width="3.7109375" style="1" customWidth="1"/>
    <col min="2" max="2" width="46.140625" customWidth="1"/>
    <col min="3" max="3" width="9.42578125" style="1" customWidth="1"/>
    <col min="4" max="4" width="10.85546875" style="5" bestFit="1" customWidth="1"/>
    <col min="5" max="5" width="12.7109375" style="5" customWidth="1"/>
    <col min="6" max="7" width="14.140625" style="5" customWidth="1"/>
    <col min="8" max="8" width="11.7109375" style="9" customWidth="1"/>
    <col min="9" max="9" width="13.42578125" style="5" bestFit="1" customWidth="1"/>
    <col min="10" max="10" width="3.140625" customWidth="1"/>
    <col min="11" max="11" width="10.7109375" bestFit="1" customWidth="1"/>
    <col min="12" max="12" width="11.7109375" bestFit="1" customWidth="1"/>
  </cols>
  <sheetData>
    <row r="1" spans="1:11" ht="43.5" customHeight="1" x14ac:dyDescent="0.25">
      <c r="B1" s="19" t="s">
        <v>31</v>
      </c>
      <c r="C1" s="8"/>
      <c r="H1" s="5"/>
    </row>
    <row r="2" spans="1:11" s="14" customFormat="1" ht="56.25" x14ac:dyDescent="0.25">
      <c r="A2" s="12"/>
      <c r="B2" s="12" t="s">
        <v>0</v>
      </c>
      <c r="C2" s="12" t="s">
        <v>1</v>
      </c>
      <c r="D2" s="15" t="s">
        <v>32</v>
      </c>
      <c r="E2" s="15" t="s">
        <v>33</v>
      </c>
      <c r="F2" s="13" t="s">
        <v>34</v>
      </c>
      <c r="G2" s="15" t="s">
        <v>35</v>
      </c>
      <c r="H2" s="16" t="s">
        <v>36</v>
      </c>
      <c r="I2" s="16" t="s">
        <v>37</v>
      </c>
    </row>
    <row r="3" spans="1:11" s="14" customFormat="1" ht="15" customHeight="1" x14ac:dyDescent="0.25">
      <c r="A3" s="24"/>
      <c r="B3" s="25"/>
      <c r="C3" s="12"/>
      <c r="D3" s="15"/>
      <c r="E3" s="15"/>
      <c r="F3" s="13"/>
      <c r="G3" s="15"/>
      <c r="H3" s="16"/>
      <c r="I3" s="16"/>
    </row>
    <row r="4" spans="1:11" ht="15.75" x14ac:dyDescent="0.25">
      <c r="A4" s="47" t="s">
        <v>4</v>
      </c>
      <c r="B4" s="48"/>
      <c r="C4" s="2"/>
      <c r="D4" s="4"/>
      <c r="E4" s="4"/>
      <c r="F4" s="4"/>
      <c r="G4" s="4"/>
      <c r="H4" s="17"/>
      <c r="I4" s="17"/>
    </row>
    <row r="5" spans="1:11" x14ac:dyDescent="0.25">
      <c r="A5" s="2"/>
      <c r="B5" s="3" t="str">
        <f>+'TAKST 2026'!B5</f>
        <v xml:space="preserve">Skolehjem u/18 år Niveau 1    </v>
      </c>
      <c r="C5" s="2" t="s">
        <v>38</v>
      </c>
      <c r="D5" s="4">
        <v>1665</v>
      </c>
      <c r="E5" s="4">
        <f>D5*365</f>
        <v>607725</v>
      </c>
      <c r="F5" s="4">
        <f>+'TAKST 2026'!D5</f>
        <v>1821</v>
      </c>
      <c r="G5" s="4">
        <f>+'TAKST 2026'!E5</f>
        <v>664665</v>
      </c>
      <c r="H5" s="17">
        <f t="shared" ref="H5:I7" si="0">+F5-D5</f>
        <v>156</v>
      </c>
      <c r="I5" s="17">
        <f t="shared" si="0"/>
        <v>56940</v>
      </c>
    </row>
    <row r="6" spans="1:11" x14ac:dyDescent="0.25">
      <c r="A6" s="2"/>
      <c r="B6" s="3" t="str">
        <f>+'TAKST 2026'!B6</f>
        <v xml:space="preserve">Skolehjem o/18 år Niveau 1      </v>
      </c>
      <c r="C6" s="2">
        <v>107</v>
      </c>
      <c r="D6" s="4">
        <v>1665</v>
      </c>
      <c r="E6" s="4">
        <f>D6*365</f>
        <v>607725</v>
      </c>
      <c r="F6" s="4">
        <f>+'TAKST 2026'!D6</f>
        <v>1821</v>
      </c>
      <c r="G6" s="4">
        <f>+'TAKST 2026'!E6</f>
        <v>664665</v>
      </c>
      <c r="H6" s="17">
        <f t="shared" si="0"/>
        <v>156</v>
      </c>
      <c r="I6" s="17">
        <f t="shared" si="0"/>
        <v>56940</v>
      </c>
    </row>
    <row r="7" spans="1:11" x14ac:dyDescent="0.25">
      <c r="A7" s="2"/>
      <c r="B7" s="3" t="str">
        <f>+'TAKST 2026'!B7</f>
        <v xml:space="preserve">Skolehjem o/18 år Niveau 1      </v>
      </c>
      <c r="C7" s="2">
        <v>108</v>
      </c>
      <c r="D7" s="4">
        <v>1554</v>
      </c>
      <c r="E7" s="4">
        <f>D7*365</f>
        <v>567210</v>
      </c>
      <c r="F7" s="4">
        <f>+'TAKST 2026'!D7</f>
        <v>1697</v>
      </c>
      <c r="G7" s="4">
        <f>+'TAKST 2026'!E7</f>
        <v>619405</v>
      </c>
      <c r="H7" s="17">
        <f t="shared" si="0"/>
        <v>143</v>
      </c>
      <c r="I7" s="17">
        <f t="shared" si="0"/>
        <v>52195</v>
      </c>
    </row>
    <row r="8" spans="1:11" x14ac:dyDescent="0.25">
      <c r="A8" s="2"/>
      <c r="B8" s="3"/>
      <c r="C8" s="2"/>
      <c r="D8" s="4"/>
      <c r="E8" s="4"/>
      <c r="F8" s="4"/>
      <c r="G8" s="4"/>
      <c r="H8" s="17"/>
      <c r="I8" s="17"/>
    </row>
    <row r="9" spans="1:11" x14ac:dyDescent="0.25">
      <c r="A9" s="2"/>
      <c r="B9" s="3" t="str">
        <f>+'TAKST 2026'!B9</f>
        <v xml:space="preserve">Skolehjem u/18 år Niveau 2   </v>
      </c>
      <c r="C9" s="2" t="s">
        <v>38</v>
      </c>
      <c r="D9" s="4">
        <v>2335</v>
      </c>
      <c r="E9" s="4">
        <f>D9*365</f>
        <v>852275</v>
      </c>
      <c r="F9" s="4">
        <f>+'TAKST 2026'!D9</f>
        <v>2554</v>
      </c>
      <c r="G9" s="4">
        <f>+'TAKST 2026'!E9</f>
        <v>932210</v>
      </c>
      <c r="H9" s="17">
        <f t="shared" ref="H9:I11" si="1">+F9-D9</f>
        <v>219</v>
      </c>
      <c r="I9" s="17">
        <f t="shared" si="1"/>
        <v>79935</v>
      </c>
      <c r="K9" s="22"/>
    </row>
    <row r="10" spans="1:11" x14ac:dyDescent="0.25">
      <c r="A10" s="2"/>
      <c r="B10" s="3" t="str">
        <f>+'TAKST 2026'!B10</f>
        <v xml:space="preserve">Skolehjem o/18 år Niveau 2    </v>
      </c>
      <c r="C10" s="2">
        <v>107</v>
      </c>
      <c r="D10" s="4">
        <v>2335</v>
      </c>
      <c r="E10" s="4">
        <f>D10*365</f>
        <v>852275</v>
      </c>
      <c r="F10" s="4">
        <f>+'TAKST 2026'!D10</f>
        <v>2554</v>
      </c>
      <c r="G10" s="4">
        <f>+'TAKST 2026'!E10</f>
        <v>932210</v>
      </c>
      <c r="H10" s="17">
        <f t="shared" si="1"/>
        <v>219</v>
      </c>
      <c r="I10" s="17">
        <f t="shared" si="1"/>
        <v>79935</v>
      </c>
    </row>
    <row r="11" spans="1:11" x14ac:dyDescent="0.25">
      <c r="A11" s="2"/>
      <c r="B11" s="3" t="str">
        <f>+'TAKST 2026'!B11</f>
        <v xml:space="preserve">Skolehjem o/18 år Niveau 2    </v>
      </c>
      <c r="C11" s="2">
        <v>108</v>
      </c>
      <c r="D11" s="4">
        <v>2224</v>
      </c>
      <c r="E11" s="4">
        <f>D11*365</f>
        <v>811760</v>
      </c>
      <c r="F11" s="4">
        <f>+'TAKST 2026'!D11</f>
        <v>2429</v>
      </c>
      <c r="G11" s="4">
        <f>+'TAKST 2026'!E11</f>
        <v>886585</v>
      </c>
      <c r="H11" s="17">
        <f t="shared" si="1"/>
        <v>205</v>
      </c>
      <c r="I11" s="17">
        <f t="shared" si="1"/>
        <v>74825</v>
      </c>
    </row>
    <row r="12" spans="1:11" x14ac:dyDescent="0.25">
      <c r="A12" s="2"/>
      <c r="B12" s="3"/>
      <c r="C12" s="2"/>
      <c r="D12" s="4"/>
      <c r="E12" s="4"/>
      <c r="F12" s="4"/>
      <c r="G12" s="4"/>
      <c r="H12" s="17"/>
      <c r="I12" s="17"/>
    </row>
    <row r="13" spans="1:11" x14ac:dyDescent="0.25">
      <c r="A13" s="2"/>
      <c r="B13" s="3" t="str">
        <f>+'TAKST 2026'!B13</f>
        <v xml:space="preserve">Skolehjem u/18 år Niveau 3   </v>
      </c>
      <c r="C13" s="2"/>
      <c r="D13" s="4"/>
      <c r="E13" s="4"/>
      <c r="F13" s="4">
        <f>+'TAKST 2026'!D13</f>
        <v>3200</v>
      </c>
      <c r="G13" s="4">
        <f>+'TAKST 2026'!E13</f>
        <v>1168000</v>
      </c>
      <c r="H13" s="17" t="s">
        <v>39</v>
      </c>
      <c r="I13" s="17"/>
    </row>
    <row r="14" spans="1:11" x14ac:dyDescent="0.25">
      <c r="A14" s="2"/>
      <c r="B14" s="3" t="str">
        <f>+'TAKST 2026'!B14</f>
        <v xml:space="preserve">Skolehjem o/18 år Niveau 3    </v>
      </c>
      <c r="C14" s="2"/>
      <c r="D14" s="4"/>
      <c r="E14" s="4"/>
      <c r="F14" s="4">
        <f>+'TAKST 2026'!D14</f>
        <v>3200</v>
      </c>
      <c r="G14" s="4">
        <f>+'TAKST 2026'!E14</f>
        <v>1168000</v>
      </c>
      <c r="H14" s="17" t="s">
        <v>39</v>
      </c>
      <c r="I14" s="17"/>
    </row>
    <row r="15" spans="1:11" x14ac:dyDescent="0.25">
      <c r="A15" s="2"/>
      <c r="B15" s="3" t="str">
        <f>+'TAKST 2026'!B15</f>
        <v xml:space="preserve">Skolehjem o/18 år Niveau 3    </v>
      </c>
      <c r="C15" s="2"/>
      <c r="D15" s="4"/>
      <c r="E15" s="4"/>
      <c r="F15" s="4">
        <f>+'TAKST 2026'!D15</f>
        <v>3076</v>
      </c>
      <c r="G15" s="4">
        <f>+'TAKST 2026'!E15</f>
        <v>1122740</v>
      </c>
      <c r="H15" s="17" t="s">
        <v>39</v>
      </c>
      <c r="I15" s="17"/>
      <c r="K15" s="20"/>
    </row>
    <row r="16" spans="1:11" x14ac:dyDescent="0.25">
      <c r="A16" s="2"/>
      <c r="B16" s="3"/>
      <c r="C16" s="2"/>
      <c r="D16" s="4"/>
      <c r="E16" s="4"/>
      <c r="F16" s="4"/>
      <c r="G16" s="4"/>
      <c r="H16" s="17"/>
      <c r="I16" s="17"/>
    </row>
    <row r="17" spans="1:11" x14ac:dyDescent="0.25">
      <c r="A17" s="2"/>
      <c r="B17" s="3" t="str">
        <f>+'TAKST 2026'!B17</f>
        <v xml:space="preserve">Skolehjem u/18 år Niveau 4    </v>
      </c>
      <c r="C17" s="2"/>
      <c r="D17" s="4"/>
      <c r="E17" s="4"/>
      <c r="F17" s="4">
        <f>+'TAKST 2026'!D17</f>
        <v>3877</v>
      </c>
      <c r="G17" s="4">
        <f>+'TAKST 2026'!E17</f>
        <v>1415105</v>
      </c>
      <c r="H17" s="17" t="s">
        <v>39</v>
      </c>
      <c r="I17" s="17"/>
    </row>
    <row r="18" spans="1:11" x14ac:dyDescent="0.25">
      <c r="A18" s="2"/>
      <c r="B18" s="3" t="str">
        <f>+'TAKST 2026'!B18</f>
        <v xml:space="preserve">Skolehjem u/18 år Niveau 5    </v>
      </c>
      <c r="C18" s="2"/>
      <c r="D18" s="4"/>
      <c r="E18" s="4"/>
      <c r="F18" s="4">
        <f>+'TAKST 2026'!D18</f>
        <v>4528</v>
      </c>
      <c r="G18" s="4">
        <f>+'TAKST 2026'!E18</f>
        <v>1652720</v>
      </c>
      <c r="H18" s="17" t="s">
        <v>39</v>
      </c>
      <c r="I18" s="17"/>
    </row>
    <row r="19" spans="1:11" x14ac:dyDescent="0.25">
      <c r="A19" s="2"/>
      <c r="B19" s="3" t="str">
        <f>+'TAKST 2026'!B19</f>
        <v xml:space="preserve">Skolehjem u/18 år Niveau 6    </v>
      </c>
      <c r="C19" s="2"/>
      <c r="D19" s="4"/>
      <c r="E19" s="4"/>
      <c r="F19" s="4">
        <v>5214</v>
      </c>
      <c r="G19" s="4">
        <f>+'TAKST 2026'!E19</f>
        <v>1903110</v>
      </c>
      <c r="H19" s="17" t="s">
        <v>39</v>
      </c>
      <c r="I19" s="17"/>
    </row>
    <row r="20" spans="1:11" x14ac:dyDescent="0.25">
      <c r="A20" s="2"/>
      <c r="B20" s="3"/>
      <c r="C20" s="2"/>
      <c r="D20" s="4"/>
      <c r="E20" s="4"/>
      <c r="F20" s="4"/>
      <c r="G20" s="4"/>
      <c r="H20" s="17"/>
      <c r="I20" s="17"/>
    </row>
    <row r="21" spans="1:11" x14ac:dyDescent="0.25">
      <c r="A21" s="2"/>
      <c r="B21" s="3" t="str">
        <f>+'TAKST 2026'!B21</f>
        <v xml:space="preserve">Fredskov   </v>
      </c>
      <c r="C21" s="2" t="s">
        <v>40</v>
      </c>
      <c r="D21" s="4">
        <v>1940</v>
      </c>
      <c r="E21" s="4">
        <f>D21*365</f>
        <v>708100</v>
      </c>
      <c r="F21" s="4">
        <f>+'TAKST 2026'!D21</f>
        <v>2105</v>
      </c>
      <c r="G21" s="4">
        <f>+'TAKST 2026'!E21</f>
        <v>768325</v>
      </c>
      <c r="H21" s="17">
        <f t="shared" ref="H21:I28" si="2">+F21-D21</f>
        <v>165</v>
      </c>
      <c r="I21" s="17">
        <f t="shared" si="2"/>
        <v>60225</v>
      </c>
    </row>
    <row r="22" spans="1:11" x14ac:dyDescent="0.25">
      <c r="A22" s="2"/>
      <c r="B22" s="3" t="e">
        <f>+'TAKST 2026'!#REF!</f>
        <v>#REF!</v>
      </c>
      <c r="C22" s="2">
        <v>107</v>
      </c>
      <c r="D22" s="4">
        <v>411.29</v>
      </c>
      <c r="E22" s="4"/>
      <c r="F22" s="4" t="e">
        <f>+'TAKST 2026'!#REF!</f>
        <v>#REF!</v>
      </c>
      <c r="G22" s="4"/>
      <c r="H22" s="17" t="e">
        <f t="shared" si="2"/>
        <v>#REF!</v>
      </c>
      <c r="I22" s="17"/>
    </row>
    <row r="23" spans="1:11" x14ac:dyDescent="0.25">
      <c r="A23" s="2"/>
      <c r="B23" s="3" t="e">
        <f>+'TAKST 2026'!#REF!</f>
        <v>#REF!</v>
      </c>
      <c r="C23" s="2">
        <v>52</v>
      </c>
      <c r="D23" s="4">
        <v>411.29</v>
      </c>
      <c r="E23" s="4"/>
      <c r="F23" s="4" t="e">
        <f>+'TAKST 2026'!#REF!</f>
        <v>#REF!</v>
      </c>
      <c r="G23" s="4"/>
      <c r="H23" s="17" t="e">
        <f t="shared" si="2"/>
        <v>#REF!</v>
      </c>
      <c r="I23" s="17"/>
    </row>
    <row r="24" spans="1:11" x14ac:dyDescent="0.25">
      <c r="A24" s="2"/>
      <c r="B24" s="3" t="e">
        <f>+'TAKST 2026'!#REF!</f>
        <v>#REF!</v>
      </c>
      <c r="C24" s="2" t="s">
        <v>40</v>
      </c>
      <c r="D24" s="4">
        <v>411.29</v>
      </c>
      <c r="E24" s="4"/>
      <c r="F24" s="4" t="e">
        <f>+'TAKST 2026'!#REF!</f>
        <v>#REF!</v>
      </c>
      <c r="G24" s="4"/>
      <c r="H24" s="17" t="e">
        <f t="shared" si="2"/>
        <v>#REF!</v>
      </c>
      <c r="I24" s="17"/>
    </row>
    <row r="25" spans="1:11" x14ac:dyDescent="0.25">
      <c r="A25" s="2"/>
      <c r="B25" s="3" t="e">
        <f>+'TAKST 2026'!#REF!</f>
        <v>#REF!</v>
      </c>
      <c r="C25" s="2"/>
      <c r="D25" s="4">
        <v>411.29</v>
      </c>
      <c r="E25" s="4"/>
      <c r="F25" s="4" t="e">
        <f>+'TAKST 2026'!#REF!</f>
        <v>#REF!</v>
      </c>
      <c r="G25" s="4"/>
      <c r="H25" s="17" t="e">
        <f t="shared" si="2"/>
        <v>#REF!</v>
      </c>
      <c r="I25" s="17"/>
      <c r="K25" s="21"/>
    </row>
    <row r="26" spans="1:11" x14ac:dyDescent="0.25">
      <c r="A26" s="2"/>
      <c r="B26" s="3"/>
      <c r="C26" s="2"/>
      <c r="D26" s="4"/>
      <c r="E26" s="4"/>
      <c r="F26" s="4"/>
      <c r="G26" s="4"/>
      <c r="H26" s="17"/>
      <c r="I26" s="17"/>
      <c r="K26" s="21"/>
    </row>
    <row r="27" spans="1:11" ht="15.75" x14ac:dyDescent="0.25">
      <c r="A27" s="47" t="s">
        <v>10</v>
      </c>
      <c r="B27" s="48"/>
      <c r="C27" s="2"/>
      <c r="D27" s="4"/>
      <c r="E27" s="4"/>
      <c r="F27" s="4"/>
      <c r="G27" s="4"/>
      <c r="H27" s="17"/>
      <c r="I27" s="17"/>
    </row>
    <row r="28" spans="1:11" ht="15" customHeight="1" x14ac:dyDescent="0.25">
      <c r="A28" s="2"/>
      <c r="B28" s="3" t="str">
        <f>+'TAKST 2026'!B24</f>
        <v xml:space="preserve">Særligt dagtilbud (klub kun dagelev ) Niveau 1 </v>
      </c>
      <c r="C28" s="2">
        <v>36</v>
      </c>
      <c r="D28" s="4">
        <v>580</v>
      </c>
      <c r="E28" s="4">
        <f>D28*365</f>
        <v>211700</v>
      </c>
      <c r="F28" s="4">
        <f>+'TAKST 2026'!D24</f>
        <v>598</v>
      </c>
      <c r="G28" s="4">
        <f>+'TAKST 2026'!E24</f>
        <v>218270</v>
      </c>
      <c r="H28" s="17">
        <f t="shared" si="2"/>
        <v>18</v>
      </c>
      <c r="I28" s="17">
        <f t="shared" si="2"/>
        <v>6570</v>
      </c>
    </row>
    <row r="29" spans="1:11" ht="15" customHeight="1" x14ac:dyDescent="0.25">
      <c r="A29" s="2"/>
      <c r="B29" s="3" t="str">
        <f>+'TAKST 2026'!B25</f>
        <v xml:space="preserve">Særligt dagtilbud (klub kun dagelev ) Niveau 2  </v>
      </c>
      <c r="C29" s="2">
        <v>36</v>
      </c>
      <c r="D29" s="4">
        <v>1226</v>
      </c>
      <c r="E29" s="4"/>
      <c r="F29" s="4">
        <f>+'TAKST 2026'!D25</f>
        <v>1265</v>
      </c>
      <c r="G29" s="4">
        <f>+'TAKST 2026'!E25</f>
        <v>461725</v>
      </c>
      <c r="H29" s="17" t="s">
        <v>39</v>
      </c>
      <c r="I29" s="17"/>
    </row>
    <row r="30" spans="1:11" ht="15" customHeight="1" x14ac:dyDescent="0.25">
      <c r="A30" s="2"/>
      <c r="B30" s="3"/>
      <c r="C30" s="2"/>
      <c r="D30" s="4"/>
      <c r="E30" s="4"/>
      <c r="F30" s="4"/>
      <c r="G30" s="4"/>
      <c r="H30" s="17"/>
      <c r="I30" s="17"/>
    </row>
    <row r="31" spans="1:11" ht="15.75" x14ac:dyDescent="0.25">
      <c r="A31" s="47" t="s">
        <v>12</v>
      </c>
      <c r="B31" s="48"/>
      <c r="C31" s="2"/>
      <c r="D31" s="4"/>
      <c r="E31" s="4"/>
      <c r="F31" s="4"/>
      <c r="G31" s="4"/>
      <c r="H31" s="17"/>
      <c r="I31" s="17"/>
    </row>
    <row r="32" spans="1:11" x14ac:dyDescent="0.25">
      <c r="A32" s="2"/>
      <c r="B32" s="3" t="str">
        <f>+'TAKST 2026'!B30</f>
        <v xml:space="preserve">Skolen Niveau 1   </v>
      </c>
      <c r="C32" s="2" t="s">
        <v>41</v>
      </c>
      <c r="D32" s="4">
        <v>845</v>
      </c>
      <c r="E32" s="4">
        <f>D32*365</f>
        <v>308425</v>
      </c>
      <c r="F32" s="4">
        <f>+'TAKST 2026'!D30</f>
        <v>874</v>
      </c>
      <c r="G32" s="4">
        <f>+'TAKST 2026'!E30</f>
        <v>319010</v>
      </c>
      <c r="H32" s="17">
        <f t="shared" ref="H32:I34" si="3">+F32-D32</f>
        <v>29</v>
      </c>
      <c r="I32" s="17">
        <f t="shared" si="3"/>
        <v>10585</v>
      </c>
    </row>
    <row r="33" spans="1:12" x14ac:dyDescent="0.25">
      <c r="A33" s="2"/>
      <c r="B33" s="3" t="str">
        <f>+'TAKST 2026'!B31</f>
        <v xml:space="preserve">Skolen Niveau 2    </v>
      </c>
      <c r="C33" s="2" t="s">
        <v>41</v>
      </c>
      <c r="D33" s="4">
        <v>1600</v>
      </c>
      <c r="E33" s="4">
        <f>D33*365</f>
        <v>584000</v>
      </c>
      <c r="F33" s="4">
        <f>+'TAKST 2026'!D31</f>
        <v>1651</v>
      </c>
      <c r="G33" s="4">
        <f>+'TAKST 2026'!E31</f>
        <v>602615</v>
      </c>
      <c r="H33" s="18">
        <f t="shared" si="3"/>
        <v>51</v>
      </c>
      <c r="I33" s="17">
        <f t="shared" si="3"/>
        <v>18615</v>
      </c>
    </row>
    <row r="34" spans="1:12" x14ac:dyDescent="0.25">
      <c r="A34" s="2"/>
      <c r="B34" s="3" t="e">
        <f>+'TAKST 2026'!#REF!</f>
        <v>#REF!</v>
      </c>
      <c r="C34" s="2" t="s">
        <v>41</v>
      </c>
      <c r="D34" s="4">
        <v>411.29</v>
      </c>
      <c r="E34" s="4"/>
      <c r="F34" s="4" t="e">
        <f>+'TAKST 2026'!#REF!</f>
        <v>#REF!</v>
      </c>
      <c r="G34" s="4"/>
      <c r="H34" s="18" t="e">
        <f t="shared" si="3"/>
        <v>#REF!</v>
      </c>
      <c r="I34" s="17"/>
    </row>
    <row r="35" spans="1:12" x14ac:dyDescent="0.25">
      <c r="A35" s="2"/>
      <c r="B35" s="3"/>
      <c r="C35" s="2"/>
      <c r="D35" s="4"/>
      <c r="E35" s="4"/>
      <c r="F35" s="4"/>
      <c r="G35" s="4"/>
      <c r="H35" s="17"/>
      <c r="I35" s="17"/>
    </row>
    <row r="36" spans="1:12" ht="15.75" x14ac:dyDescent="0.25">
      <c r="A36" s="47" t="s">
        <v>14</v>
      </c>
      <c r="B36" s="48"/>
      <c r="C36" s="2"/>
      <c r="D36" s="4"/>
      <c r="E36" s="4"/>
      <c r="F36" s="4"/>
      <c r="G36" s="4"/>
      <c r="H36" s="17"/>
      <c r="I36" s="17"/>
    </row>
    <row r="37" spans="1:12" x14ac:dyDescent="0.25">
      <c r="A37" s="2"/>
      <c r="B37" s="3" t="str">
        <f>+'TAKST 2026'!B34</f>
        <v xml:space="preserve">Ungdomsuddannelsen STU Niveau 1  </v>
      </c>
      <c r="C37" s="2" t="s">
        <v>15</v>
      </c>
      <c r="D37" s="4">
        <v>591</v>
      </c>
      <c r="E37" s="4">
        <f>D37*365</f>
        <v>215715</v>
      </c>
      <c r="F37" s="4">
        <f>+'TAKST 2026'!D34</f>
        <v>630</v>
      </c>
      <c r="G37" s="4">
        <f>+'TAKST 2026'!E34</f>
        <v>229950</v>
      </c>
      <c r="H37" s="17">
        <f>+F37-D37</f>
        <v>39</v>
      </c>
      <c r="I37" s="17">
        <f>+G37-E37</f>
        <v>14235</v>
      </c>
    </row>
    <row r="38" spans="1:12" x14ac:dyDescent="0.25">
      <c r="A38" s="2"/>
      <c r="B38" s="3" t="str">
        <f>+'TAKST 2026'!B35</f>
        <v xml:space="preserve">Ungdomsuddannelsen STU Niveau 2  </v>
      </c>
      <c r="C38" s="2" t="s">
        <v>42</v>
      </c>
      <c r="D38" s="4">
        <v>1379</v>
      </c>
      <c r="E38" s="4">
        <f>D38*365</f>
        <v>503335</v>
      </c>
      <c r="F38" s="4">
        <f>+'TAKST 2026'!D35</f>
        <v>1469</v>
      </c>
      <c r="G38" s="4">
        <f>+'TAKST 2026'!E35</f>
        <v>536185</v>
      </c>
      <c r="H38" s="17">
        <f>+F38-D38</f>
        <v>90</v>
      </c>
      <c r="I38" s="17">
        <f t="shared" ref="I38" si="4">+G38-E38</f>
        <v>32850</v>
      </c>
    </row>
    <row r="39" spans="1:12" x14ac:dyDescent="0.25">
      <c r="A39" s="2"/>
      <c r="B39" s="3" t="str">
        <f>+'TAKST 2026'!B36</f>
        <v xml:space="preserve">Ungdomsuddannelsen STU Niveau 3  </v>
      </c>
      <c r="C39" s="2" t="s">
        <v>43</v>
      </c>
      <c r="D39" s="4">
        <v>1793</v>
      </c>
      <c r="E39" s="4">
        <v>0</v>
      </c>
      <c r="F39" s="4">
        <f>+'TAKST 2026'!D36</f>
        <v>1912</v>
      </c>
      <c r="G39" s="4">
        <f>+'TAKST 2026'!E36</f>
        <v>697880</v>
      </c>
      <c r="H39" s="17">
        <f t="shared" ref="H39:H40" si="5">+F39-D39</f>
        <v>119</v>
      </c>
      <c r="I39" s="17"/>
    </row>
    <row r="40" spans="1:12" x14ac:dyDescent="0.25">
      <c r="A40" s="2"/>
      <c r="B40" s="3" t="e">
        <f>+'TAKST 2026'!#REF!</f>
        <v>#REF!</v>
      </c>
      <c r="C40" s="2" t="s">
        <v>15</v>
      </c>
      <c r="D40" s="4">
        <v>411.29</v>
      </c>
      <c r="E40" s="4">
        <v>0</v>
      </c>
      <c r="F40" s="4" t="e">
        <f>+'TAKST 2026'!#REF!</f>
        <v>#REF!</v>
      </c>
      <c r="G40" s="4" t="e">
        <f>+'TAKST 2026'!#REF!</f>
        <v>#REF!</v>
      </c>
      <c r="H40" s="17" t="e">
        <f t="shared" si="5"/>
        <v>#REF!</v>
      </c>
      <c r="I40" s="17"/>
      <c r="L40" s="34"/>
    </row>
    <row r="41" spans="1:12" x14ac:dyDescent="0.25">
      <c r="A41" s="2"/>
      <c r="B41" s="3"/>
      <c r="C41" s="2"/>
      <c r="D41" s="4"/>
      <c r="E41" s="4"/>
      <c r="F41" s="4"/>
      <c r="G41" s="4"/>
      <c r="H41" s="17"/>
      <c r="I41" s="17"/>
    </row>
    <row r="42" spans="1:12" ht="15.75" x14ac:dyDescent="0.25">
      <c r="A42" s="47" t="s">
        <v>44</v>
      </c>
      <c r="B42" s="48"/>
      <c r="C42" s="2"/>
      <c r="D42" s="4"/>
      <c r="E42" s="4"/>
      <c r="F42" s="4"/>
      <c r="G42" s="4"/>
      <c r="H42" s="17"/>
      <c r="I42" s="17"/>
    </row>
    <row r="43" spans="1:12" x14ac:dyDescent="0.25">
      <c r="A43" s="2"/>
      <c r="B43" s="3" t="str">
        <f>+'TAKST 2026'!B39</f>
        <v xml:space="preserve">Skolehjem -  støtteoph. hverdage Niveau 1 </v>
      </c>
      <c r="C43" s="2" t="s">
        <v>45</v>
      </c>
      <c r="D43" s="4">
        <v>3264</v>
      </c>
      <c r="E43" s="4">
        <f>D43*365</f>
        <v>1191360</v>
      </c>
      <c r="F43" s="4">
        <f>+'TAKST 2026'!D39</f>
        <v>3543</v>
      </c>
      <c r="G43" s="4">
        <f>+'TAKST 2026'!E39</f>
        <v>1293195</v>
      </c>
      <c r="H43" s="17">
        <f t="shared" ref="H43" si="6">+F43-D43</f>
        <v>279</v>
      </c>
      <c r="I43" s="17">
        <f t="shared" ref="I43" si="7">+G43-E43</f>
        <v>101835</v>
      </c>
    </row>
    <row r="44" spans="1:12" x14ac:dyDescent="0.25">
      <c r="A44" s="2"/>
      <c r="B44" s="3" t="str">
        <f>+'TAKST 2026'!B40</f>
        <v xml:space="preserve">Skolehjem - støtteoph  weekend Niveau 1 </v>
      </c>
      <c r="C44" s="2" t="s">
        <v>45</v>
      </c>
      <c r="D44" s="4">
        <v>3732</v>
      </c>
      <c r="E44" s="4">
        <f>D44*365</f>
        <v>1362180</v>
      </c>
      <c r="F44" s="4">
        <f>+'TAKST 2026'!D40</f>
        <v>4024</v>
      </c>
      <c r="G44" s="4">
        <f>+'TAKST 2026'!E40</f>
        <v>1468760</v>
      </c>
      <c r="H44" s="17">
        <f t="shared" ref="H44" si="8">+F44-D44</f>
        <v>292</v>
      </c>
      <c r="I44" s="17">
        <f t="shared" ref="I44" si="9">+G44-E44</f>
        <v>106580</v>
      </c>
    </row>
    <row r="45" spans="1:12" x14ac:dyDescent="0.25">
      <c r="A45" s="2"/>
      <c r="B45" s="3" t="str">
        <f>+'TAKST 2026'!B41</f>
        <v xml:space="preserve">Skolehjem - støtteoph. hverdage Niveau 2 </v>
      </c>
      <c r="C45" s="2" t="s">
        <v>45</v>
      </c>
      <c r="D45" s="4">
        <v>4093</v>
      </c>
      <c r="E45" s="4">
        <f t="shared" ref="E45:E46" si="10">D45*365</f>
        <v>1493945</v>
      </c>
      <c r="F45" s="4">
        <f>+'TAKST 2026'!D41</f>
        <v>4453</v>
      </c>
      <c r="G45" s="4">
        <f>+'TAKST 2026'!E41</f>
        <v>1625345</v>
      </c>
      <c r="H45" s="17">
        <f t="shared" ref="H45:H46" si="11">+F45-D45</f>
        <v>360</v>
      </c>
      <c r="I45" s="17">
        <f t="shared" ref="I45:I46" si="12">+G45-E45</f>
        <v>131400</v>
      </c>
    </row>
    <row r="46" spans="1:12" x14ac:dyDescent="0.25">
      <c r="A46" s="2"/>
      <c r="B46" s="3" t="str">
        <f>+'TAKST 2026'!B42</f>
        <v xml:space="preserve">Skolehjem - støtteoph  weekend Niveau 2 </v>
      </c>
      <c r="C46" s="2" t="s">
        <v>45</v>
      </c>
      <c r="D46" s="4">
        <v>4845</v>
      </c>
      <c r="E46" s="4">
        <f t="shared" si="10"/>
        <v>1768425</v>
      </c>
      <c r="F46" s="4">
        <f>+'TAKST 2026'!D42</f>
        <v>5227</v>
      </c>
      <c r="G46" s="4">
        <f>+'TAKST 2026'!E42</f>
        <v>1907855</v>
      </c>
      <c r="H46" s="17">
        <f t="shared" si="11"/>
        <v>382</v>
      </c>
      <c r="I46" s="17">
        <f t="shared" si="12"/>
        <v>139430</v>
      </c>
    </row>
    <row r="47" spans="1:12" x14ac:dyDescent="0.25">
      <c r="A47" s="2"/>
      <c r="B47" s="3"/>
      <c r="C47" s="2"/>
      <c r="D47" s="4"/>
      <c r="E47" s="4"/>
      <c r="F47" s="4"/>
      <c r="G47" s="4"/>
      <c r="H47" s="17"/>
      <c r="I47" s="17"/>
    </row>
    <row r="48" spans="1:12" ht="43.5" customHeight="1" x14ac:dyDescent="0.25">
      <c r="B48" s="19" t="str">
        <f>+B1</f>
        <v>Ændring af takst 2025 - 2026</v>
      </c>
      <c r="C48" s="8"/>
      <c r="H48" s="5"/>
    </row>
    <row r="49" spans="1:12" s="14" customFormat="1" ht="56.25" x14ac:dyDescent="0.25">
      <c r="A49" s="12"/>
      <c r="B49" s="12" t="str">
        <f t="shared" ref="B49:I49" si="13">+B2</f>
        <v>Beskrivelse</v>
      </c>
      <c r="C49" s="12" t="str">
        <f t="shared" si="13"/>
        <v>§</v>
      </c>
      <c r="D49" s="15" t="str">
        <f t="shared" si="13"/>
        <v>Takst 2025</v>
      </c>
      <c r="E49" s="15" t="str">
        <f t="shared" si="13"/>
        <v>Takst pr. år 2025</v>
      </c>
      <c r="F49" s="13" t="str">
        <f t="shared" si="13"/>
        <v>Takst 2026</v>
      </c>
      <c r="G49" s="15" t="str">
        <f t="shared" si="13"/>
        <v>Takst pr. år 2026</v>
      </c>
      <c r="H49" s="16" t="str">
        <f t="shared" si="13"/>
        <v>Ændring i takst</v>
      </c>
      <c r="I49" s="16" t="str">
        <f t="shared" si="13"/>
        <v>Ændring i takst pr. år.</v>
      </c>
    </row>
    <row r="50" spans="1:12" ht="15.75" x14ac:dyDescent="0.25">
      <c r="A50" s="47" t="s">
        <v>18</v>
      </c>
      <c r="B50" s="48"/>
      <c r="C50" s="2"/>
      <c r="D50" s="4"/>
      <c r="E50" s="4"/>
      <c r="F50" s="4"/>
      <c r="G50" s="4"/>
      <c r="H50" s="17"/>
      <c r="I50" s="17"/>
    </row>
    <row r="51" spans="1:12" x14ac:dyDescent="0.25">
      <c r="A51" s="2"/>
      <c r="B51" s="3" t="str">
        <f>+'TAKST 2026'!B48</f>
        <v xml:space="preserve">Vidarslund Niveau. 1  </v>
      </c>
      <c r="C51" s="2">
        <f>+'TAKST 2026'!C48</f>
        <v>108</v>
      </c>
      <c r="D51" s="4">
        <v>2151</v>
      </c>
      <c r="E51" s="4">
        <f t="shared" ref="E51:E54" si="14">D51*365</f>
        <v>785115</v>
      </c>
      <c r="F51" s="4">
        <f>+'TAKST 2026'!D48</f>
        <v>2315</v>
      </c>
      <c r="G51" s="4">
        <f>+'TAKST 2026'!E48</f>
        <v>844975</v>
      </c>
      <c r="H51" s="17">
        <f t="shared" ref="H51" si="15">+F51-D51</f>
        <v>164</v>
      </c>
      <c r="I51" s="17">
        <f t="shared" ref="I51" si="16">+G51-E51</f>
        <v>59860</v>
      </c>
    </row>
    <row r="52" spans="1:12" x14ac:dyDescent="0.25">
      <c r="A52" s="2"/>
      <c r="B52" s="3" t="str">
        <f>+'TAKST 2026'!B49</f>
        <v xml:space="preserve">Vidarslund Niveau. 2  </v>
      </c>
      <c r="C52" s="2">
        <f>+'TAKST 2026'!C49</f>
        <v>108</v>
      </c>
      <c r="D52" s="4">
        <v>2822</v>
      </c>
      <c r="E52" s="4">
        <f t="shared" si="14"/>
        <v>1030030</v>
      </c>
      <c r="F52" s="4">
        <f>+'TAKST 2026'!D49</f>
        <v>3031</v>
      </c>
      <c r="G52" s="4">
        <f>+'TAKST 2026'!E49</f>
        <v>1106315</v>
      </c>
      <c r="H52" s="17">
        <f t="shared" ref="H52:H54" si="17">+F52-D52</f>
        <v>209</v>
      </c>
      <c r="I52" s="17">
        <f t="shared" ref="I52:I54" si="18">+G52-E52</f>
        <v>76285</v>
      </c>
    </row>
    <row r="53" spans="1:12" x14ac:dyDescent="0.25">
      <c r="A53" s="2"/>
      <c r="B53" s="3" t="str">
        <f>+'TAKST 2026'!B50</f>
        <v xml:space="preserve">Vidarslund Niveau. 3  </v>
      </c>
      <c r="C53" s="2">
        <f>+'TAKST 2026'!C50</f>
        <v>108</v>
      </c>
      <c r="D53" s="4">
        <v>3453</v>
      </c>
      <c r="E53" s="4">
        <f t="shared" si="14"/>
        <v>1260345</v>
      </c>
      <c r="F53" s="4">
        <f>+'TAKST 2026'!D50</f>
        <v>3704</v>
      </c>
      <c r="G53" s="4">
        <f>+'TAKST 2026'!E50</f>
        <v>1351960</v>
      </c>
      <c r="H53" s="17">
        <f t="shared" si="17"/>
        <v>251</v>
      </c>
      <c r="I53" s="17">
        <f t="shared" si="18"/>
        <v>91615</v>
      </c>
    </row>
    <row r="54" spans="1:12" x14ac:dyDescent="0.25">
      <c r="A54" s="2"/>
      <c r="B54" s="3" t="str">
        <f>+'TAKST 2026'!B51</f>
        <v xml:space="preserve">Vidarslund Niveau. 4  </v>
      </c>
      <c r="C54" s="2">
        <f>+'TAKST 2026'!C51</f>
        <v>108</v>
      </c>
      <c r="D54" s="4">
        <v>4091</v>
      </c>
      <c r="E54" s="4">
        <f t="shared" si="14"/>
        <v>1493215</v>
      </c>
      <c r="F54" s="4">
        <f>+'TAKST 2026'!D51</f>
        <v>4398</v>
      </c>
      <c r="G54" s="4">
        <f>+'TAKST 2026'!E51</f>
        <v>1605270</v>
      </c>
      <c r="H54" s="17">
        <f t="shared" si="17"/>
        <v>307</v>
      </c>
      <c r="I54" s="17">
        <f t="shared" si="18"/>
        <v>112055</v>
      </c>
    </row>
    <row r="55" spans="1:12" x14ac:dyDescent="0.25">
      <c r="A55" s="2"/>
      <c r="B55" s="3" t="e">
        <f>+'TAKST 2026'!#REF!</f>
        <v>#REF!</v>
      </c>
      <c r="C55" s="2" t="e">
        <f>+'TAKST 2026'!#REF!</f>
        <v>#REF!</v>
      </c>
      <c r="D55" s="4">
        <v>411.29</v>
      </c>
      <c r="E55" s="4"/>
      <c r="F55" s="4" t="e">
        <f>+'TAKST 2026'!#REF!</f>
        <v>#REF!</v>
      </c>
      <c r="G55" s="4" t="e">
        <f>+'TAKST 2026'!#REF!</f>
        <v>#REF!</v>
      </c>
      <c r="H55" s="17" t="e">
        <f t="shared" ref="H55:H70" si="19">+F55-D55</f>
        <v>#REF!</v>
      </c>
      <c r="I55" s="17"/>
    </row>
    <row r="56" spans="1:12" x14ac:dyDescent="0.25">
      <c r="A56" s="2"/>
      <c r="B56" s="3" t="str">
        <f>+'TAKST 2026'!B53</f>
        <v xml:space="preserve">Sampovig Niveau 1    </v>
      </c>
      <c r="C56" s="2">
        <f>+'TAKST 2026'!C53</f>
        <v>108</v>
      </c>
      <c r="D56" s="4">
        <v>2165</v>
      </c>
      <c r="E56" s="4">
        <f t="shared" ref="E56:E66" si="20">D56*365</f>
        <v>790225</v>
      </c>
      <c r="F56" s="4">
        <f>+'TAKST 2026'!D53</f>
        <v>2224</v>
      </c>
      <c r="G56" s="4">
        <f>+'TAKST 2026'!E53</f>
        <v>811760</v>
      </c>
      <c r="H56" s="17">
        <f t="shared" si="19"/>
        <v>59</v>
      </c>
      <c r="I56" s="17">
        <f t="shared" ref="I56:I69" si="21">+G56-E56</f>
        <v>21535</v>
      </c>
      <c r="K56" s="20"/>
    </row>
    <row r="57" spans="1:12" x14ac:dyDescent="0.25">
      <c r="A57" s="2"/>
      <c r="B57" s="3" t="str">
        <f>+'TAKST 2026'!B54</f>
        <v xml:space="preserve">Sampovig Niveau 2    </v>
      </c>
      <c r="C57" s="2">
        <f>+'TAKST 2026'!C54</f>
        <v>108</v>
      </c>
      <c r="D57" s="4">
        <v>2532</v>
      </c>
      <c r="E57" s="4"/>
      <c r="F57" s="4">
        <f>+'TAKST 2026'!D54</f>
        <v>2619</v>
      </c>
      <c r="G57" s="4">
        <f>+'TAKST 2026'!E54</f>
        <v>955935</v>
      </c>
      <c r="H57" s="17" t="s">
        <v>39</v>
      </c>
      <c r="I57" s="17"/>
    </row>
    <row r="58" spans="1:12" x14ac:dyDescent="0.25">
      <c r="A58" s="2"/>
      <c r="B58" s="3" t="str">
        <f>+'TAKST 2026'!B55</f>
        <v xml:space="preserve">Sampovig Niveau 3    </v>
      </c>
      <c r="C58" s="2">
        <f>+'TAKST 2026'!C55</f>
        <v>108</v>
      </c>
      <c r="D58" s="4">
        <v>3169</v>
      </c>
      <c r="E58" s="4">
        <f t="shared" ref="E58" si="22">D58*365</f>
        <v>1156685</v>
      </c>
      <c r="F58" s="4">
        <f>+'TAKST 2026'!D55</f>
        <v>3272</v>
      </c>
      <c r="G58" s="4">
        <f>+'TAKST 2026'!E55</f>
        <v>1194280</v>
      </c>
      <c r="H58" s="17">
        <f t="shared" si="19"/>
        <v>103</v>
      </c>
      <c r="I58" s="17">
        <f t="shared" si="21"/>
        <v>37595</v>
      </c>
      <c r="K58" s="20"/>
    </row>
    <row r="59" spans="1:12" x14ac:dyDescent="0.25">
      <c r="A59" s="2"/>
      <c r="B59" s="3" t="str">
        <f>+'TAKST 2026'!B56</f>
        <v xml:space="preserve">Sampovig Niveau 4 </v>
      </c>
      <c r="C59" s="2">
        <f>+'TAKST 2026'!C56</f>
        <v>108</v>
      </c>
      <c r="D59" s="4">
        <v>3717</v>
      </c>
      <c r="E59" s="4"/>
      <c r="F59" s="4">
        <f>+'TAKST 2026'!D56</f>
        <v>3838</v>
      </c>
      <c r="G59" s="4">
        <f>+'TAKST 2026'!E56</f>
        <v>1400870</v>
      </c>
      <c r="H59" s="17" t="s">
        <v>39</v>
      </c>
      <c r="I59" s="17"/>
      <c r="K59" s="20"/>
    </row>
    <row r="60" spans="1:12" x14ac:dyDescent="0.25">
      <c r="A60" s="2"/>
      <c r="B60" s="3" t="str">
        <f>+'TAKST 2026'!B57</f>
        <v xml:space="preserve">Sampovig Niveau 5    </v>
      </c>
      <c r="C60" s="2">
        <f>+'TAKST 2026'!C57</f>
        <v>108</v>
      </c>
      <c r="D60" s="4">
        <v>6099</v>
      </c>
      <c r="E60" s="4">
        <f t="shared" ref="E60" si="23">D60*365</f>
        <v>2226135</v>
      </c>
      <c r="F60" s="4">
        <f>+'TAKST 2026'!D57</f>
        <v>6300</v>
      </c>
      <c r="G60" s="4">
        <f>+'TAKST 2026'!E57</f>
        <v>2299500</v>
      </c>
      <c r="H60" s="17">
        <f t="shared" si="19"/>
        <v>201</v>
      </c>
      <c r="I60" s="17">
        <f t="shared" si="21"/>
        <v>73365</v>
      </c>
      <c r="K60" s="20"/>
    </row>
    <row r="61" spans="1:12" x14ac:dyDescent="0.25">
      <c r="A61" s="2"/>
      <c r="B61" s="3" t="str">
        <f>+'TAKST 2026'!B58</f>
        <v>Sampovig Emans Hus (særforanstaltning)</v>
      </c>
      <c r="C61" s="2">
        <f>+'TAKST 2026'!C58</f>
        <v>108</v>
      </c>
      <c r="D61" s="4">
        <v>11397.327894</v>
      </c>
      <c r="E61" s="4">
        <f t="shared" si="20"/>
        <v>4160024.6813099999</v>
      </c>
      <c r="F61" s="4">
        <f>+'TAKST 2026'!D58</f>
        <v>11773.439714501999</v>
      </c>
      <c r="G61" s="4">
        <f>+'TAKST 2026'!E58</f>
        <v>4297305.4957932299</v>
      </c>
      <c r="H61" s="17">
        <f t="shared" si="19"/>
        <v>376.11182050199932</v>
      </c>
      <c r="I61" s="17">
        <f t="shared" si="21"/>
        <v>137280.81448323</v>
      </c>
      <c r="L61" s="33"/>
    </row>
    <row r="62" spans="1:12" x14ac:dyDescent="0.25">
      <c r="A62" s="2"/>
      <c r="B62" s="3" t="str">
        <f>+'TAKST 2026'!B60</f>
        <v>Ristolahaven</v>
      </c>
      <c r="C62" s="2">
        <f>+'TAKST 2026'!C60</f>
        <v>108</v>
      </c>
      <c r="D62" s="4">
        <v>3110</v>
      </c>
      <c r="E62" s="4">
        <f t="shared" si="20"/>
        <v>1135150</v>
      </c>
      <c r="F62" s="4">
        <f>+'TAKST 2026'!D60</f>
        <v>3214</v>
      </c>
      <c r="G62" s="4">
        <f>+'TAKST 2026'!E60</f>
        <v>1173110</v>
      </c>
      <c r="H62" s="17">
        <f t="shared" si="19"/>
        <v>104</v>
      </c>
      <c r="I62" s="17">
        <f t="shared" si="21"/>
        <v>37960</v>
      </c>
      <c r="K62" s="21"/>
    </row>
    <row r="63" spans="1:12" x14ac:dyDescent="0.25">
      <c r="A63" s="2"/>
      <c r="B63" s="3" t="str">
        <f>+'TAKST 2026'!B61</f>
        <v>Ristolahaven Løvehuset (særforanstaltning)</v>
      </c>
      <c r="C63" s="2">
        <f>+'TAKST 2026'!C61</f>
        <v>108</v>
      </c>
      <c r="D63" s="4">
        <v>19782.641654999999</v>
      </c>
      <c r="E63" s="4">
        <f>+D63*365</f>
        <v>7220664.2040750002</v>
      </c>
      <c r="F63" s="4">
        <f>+'TAKST 2026'!D61</f>
        <v>20435.468829614998</v>
      </c>
      <c r="G63" s="4">
        <f>+'TAKST 2026'!E61</f>
        <v>7458946.1228094744</v>
      </c>
      <c r="H63" s="17">
        <f t="shared" si="19"/>
        <v>652.82717461499851</v>
      </c>
      <c r="I63" s="17">
        <f t="shared" si="21"/>
        <v>238281.91873447411</v>
      </c>
      <c r="L63" s="33"/>
    </row>
    <row r="64" spans="1:12" x14ac:dyDescent="0.25">
      <c r="A64" s="2"/>
      <c r="B64" s="3" t="str">
        <f>+'TAKST 2026'!B62</f>
        <v>Ristolahaven Løvindehuset (særforanstaltning)</v>
      </c>
      <c r="C64" s="2">
        <f>+'TAKST 2026'!C62</f>
        <v>108</v>
      </c>
      <c r="D64" s="4">
        <v>10412.083368</v>
      </c>
      <c r="E64" s="4">
        <f>+D64*365</f>
        <v>3800410.4293199996</v>
      </c>
      <c r="F64" s="4">
        <f>+'TAKST 2026'!D62</f>
        <v>10755.682119143999</v>
      </c>
      <c r="G64" s="4">
        <f>+'TAKST 2026'!E62</f>
        <v>3925823.9734875597</v>
      </c>
      <c r="H64" s="17">
        <f t="shared" si="19"/>
        <v>343.59875114399983</v>
      </c>
      <c r="I64" s="17">
        <f t="shared" si="21"/>
        <v>125413.54416756006</v>
      </c>
      <c r="L64" s="33"/>
    </row>
    <row r="65" spans="1:11" x14ac:dyDescent="0.25">
      <c r="A65" s="2"/>
      <c r="B65" s="3" t="e">
        <f>+'TAKST 2026'!#REF!</f>
        <v>#REF!</v>
      </c>
      <c r="C65" s="2" t="e">
        <f>+'TAKST 2026'!#REF!</f>
        <v>#REF!</v>
      </c>
      <c r="D65" s="4">
        <v>411.29</v>
      </c>
      <c r="E65" s="4"/>
      <c r="F65" s="4" t="e">
        <f>+'TAKST 2026'!#REF!</f>
        <v>#REF!</v>
      </c>
      <c r="G65" s="4" t="e">
        <f>+'TAKST 2026'!#REF!</f>
        <v>#REF!</v>
      </c>
      <c r="H65" s="17" t="e">
        <f t="shared" si="19"/>
        <v>#REF!</v>
      </c>
      <c r="I65" s="17"/>
    </row>
    <row r="66" spans="1:11" x14ac:dyDescent="0.25">
      <c r="B66" s="3" t="str">
        <f>+'TAKST 2026'!B64</f>
        <v xml:space="preserve">Sofiegården Niveau 1   </v>
      </c>
      <c r="C66" s="2">
        <f>+'TAKST 2026'!C64</f>
        <v>108</v>
      </c>
      <c r="D66" s="4">
        <v>2599</v>
      </c>
      <c r="E66" s="4">
        <f t="shared" si="20"/>
        <v>948635</v>
      </c>
      <c r="F66" s="4">
        <f>+'TAKST 2026'!D64</f>
        <v>2677</v>
      </c>
      <c r="G66" s="4">
        <f>+'TAKST 2026'!E64</f>
        <v>977105</v>
      </c>
      <c r="H66" s="17">
        <f t="shared" si="19"/>
        <v>78</v>
      </c>
      <c r="I66" s="17">
        <f t="shared" si="21"/>
        <v>28470</v>
      </c>
      <c r="K66" s="20"/>
    </row>
    <row r="67" spans="1:11" x14ac:dyDescent="0.25">
      <c r="B67" s="3" t="str">
        <f>+'TAKST 2026'!B65</f>
        <v xml:space="preserve">Sofiegården Niveau 2    </v>
      </c>
      <c r="C67" s="2">
        <f>+'TAKST 2026'!C65</f>
        <v>108</v>
      </c>
      <c r="D67" s="4">
        <v>3048</v>
      </c>
      <c r="E67" s="4">
        <f t="shared" ref="E67:E69" si="24">D67*365</f>
        <v>1112520</v>
      </c>
      <c r="F67" s="4">
        <f>+'TAKST 2026'!D65</f>
        <v>3145</v>
      </c>
      <c r="G67" s="4">
        <f>+'TAKST 2026'!E65</f>
        <v>1147925</v>
      </c>
      <c r="H67" s="17">
        <f t="shared" si="19"/>
        <v>97</v>
      </c>
      <c r="I67" s="17">
        <f t="shared" si="21"/>
        <v>35405</v>
      </c>
      <c r="K67" s="20"/>
    </row>
    <row r="68" spans="1:11" x14ac:dyDescent="0.25">
      <c r="B68" s="3" t="str">
        <f>+'TAKST 2026'!B66</f>
        <v xml:space="preserve">Sofiegården Niveau 3 </v>
      </c>
      <c r="C68" s="2">
        <f>+'TAKST 2026'!C66</f>
        <v>108</v>
      </c>
      <c r="D68" s="4">
        <v>3638</v>
      </c>
      <c r="E68" s="4">
        <f t="shared" si="24"/>
        <v>1327870</v>
      </c>
      <c r="F68" s="4">
        <f>+'TAKST 2026'!D66</f>
        <v>3753</v>
      </c>
      <c r="G68" s="4">
        <f>+'TAKST 2026'!E66</f>
        <v>1369845</v>
      </c>
      <c r="H68" s="17">
        <f t="shared" si="19"/>
        <v>115</v>
      </c>
      <c r="I68" s="17">
        <f t="shared" si="21"/>
        <v>41975</v>
      </c>
      <c r="K68" s="20"/>
    </row>
    <row r="69" spans="1:11" x14ac:dyDescent="0.25">
      <c r="B69" s="3" t="str">
        <f>+'TAKST 2026'!B67</f>
        <v xml:space="preserve">Sofiegården Niveau 4    </v>
      </c>
      <c r="C69" s="2">
        <f>+'TAKST 2026'!C67</f>
        <v>108</v>
      </c>
      <c r="D69" s="4">
        <v>4216</v>
      </c>
      <c r="E69" s="4">
        <f t="shared" si="24"/>
        <v>1538840</v>
      </c>
      <c r="F69" s="4">
        <f>+'TAKST 2026'!D67</f>
        <v>4348</v>
      </c>
      <c r="G69" s="4">
        <f>+'TAKST 2026'!E67</f>
        <v>1587020</v>
      </c>
      <c r="H69" s="17">
        <f t="shared" si="19"/>
        <v>132</v>
      </c>
      <c r="I69" s="17">
        <f t="shared" si="21"/>
        <v>48180</v>
      </c>
      <c r="K69" s="20"/>
    </row>
    <row r="70" spans="1:11" x14ac:dyDescent="0.25">
      <c r="B70" s="3" t="e">
        <f>+'TAKST 2026'!#REF!</f>
        <v>#REF!</v>
      </c>
      <c r="C70" s="2" t="e">
        <f>+'TAKST 2026'!#REF!</f>
        <v>#REF!</v>
      </c>
      <c r="D70" s="4">
        <v>411.29</v>
      </c>
      <c r="E70" s="4"/>
      <c r="F70" s="4" t="e">
        <f>+'TAKST 2026'!#REF!</f>
        <v>#REF!</v>
      </c>
      <c r="G70" s="4" t="e">
        <f>+'TAKST 2026'!#REF!</f>
        <v>#REF!</v>
      </c>
      <c r="H70" s="17" t="e">
        <f t="shared" si="19"/>
        <v>#REF!</v>
      </c>
      <c r="I70" s="17"/>
    </row>
    <row r="71" spans="1:11" x14ac:dyDescent="0.25">
      <c r="A71" s="2"/>
      <c r="B71" s="3"/>
      <c r="C71" s="2"/>
      <c r="D71" s="4"/>
      <c r="E71" s="4"/>
      <c r="F71" s="6"/>
      <c r="G71" s="6"/>
      <c r="H71" s="17"/>
      <c r="I71" s="17"/>
    </row>
    <row r="72" spans="1:11" ht="18.75" x14ac:dyDescent="0.25">
      <c r="A72" s="47" t="s">
        <v>23</v>
      </c>
      <c r="B72" s="48"/>
      <c r="C72" s="12"/>
      <c r="D72" s="15"/>
      <c r="E72" s="15"/>
      <c r="F72" s="13"/>
      <c r="G72" s="15"/>
      <c r="H72" s="16"/>
      <c r="I72" s="16"/>
    </row>
    <row r="73" spans="1:11" x14ac:dyDescent="0.25">
      <c r="A73" s="2"/>
      <c r="B73" s="3" t="str">
        <f>+'TAKST 2026'!B70</f>
        <v>Værksteder</v>
      </c>
      <c r="C73" s="2">
        <f>+'TAKST 2026'!C70</f>
        <v>103</v>
      </c>
      <c r="D73" s="4">
        <v>454</v>
      </c>
      <c r="E73" s="4">
        <f t="shared" ref="E73:E78" si="25">D73*365</f>
        <v>165710</v>
      </c>
      <c r="F73" s="4">
        <f>+'TAKST 2026'!D70</f>
        <v>472</v>
      </c>
      <c r="G73" s="4">
        <f>+'TAKST 2026'!E70</f>
        <v>172280</v>
      </c>
      <c r="H73" s="17">
        <f t="shared" ref="H73:H87" si="26">+F73-D73</f>
        <v>18</v>
      </c>
      <c r="I73" s="17">
        <f t="shared" ref="I73:I76" si="27">+G73-E73</f>
        <v>6570</v>
      </c>
    </row>
    <row r="74" spans="1:11" x14ac:dyDescent="0.25">
      <c r="A74" s="2"/>
      <c r="B74" s="3" t="str">
        <f>+'TAKST 2026'!B71</f>
        <v>Aktivitets Hus Niveau 1</v>
      </c>
      <c r="C74" s="2">
        <f>+'TAKST 2026'!C71</f>
        <v>104</v>
      </c>
      <c r="D74" s="4">
        <v>490</v>
      </c>
      <c r="E74" s="4">
        <f t="shared" si="25"/>
        <v>178850</v>
      </c>
      <c r="F74" s="4">
        <f>+'TAKST 2026'!D71</f>
        <v>506</v>
      </c>
      <c r="G74" s="4">
        <f>+'TAKST 2026'!E71</f>
        <v>184690</v>
      </c>
      <c r="H74" s="17">
        <f t="shared" si="26"/>
        <v>16</v>
      </c>
      <c r="I74" s="17">
        <f t="shared" si="27"/>
        <v>5840</v>
      </c>
    </row>
    <row r="75" spans="1:11" x14ac:dyDescent="0.25">
      <c r="A75" s="2"/>
      <c r="B75" s="3" t="str">
        <f>+'TAKST 2026'!B72</f>
        <v xml:space="preserve">Aktivitets Hus Niveau 2    </v>
      </c>
      <c r="C75" s="2">
        <f>+'TAKST 2026'!C72</f>
        <v>104</v>
      </c>
      <c r="D75" s="4">
        <v>736</v>
      </c>
      <c r="E75" s="4">
        <f t="shared" si="25"/>
        <v>268640</v>
      </c>
      <c r="F75" s="4">
        <f>+'TAKST 2026'!D72</f>
        <v>761</v>
      </c>
      <c r="G75" s="4">
        <f>+'TAKST 2026'!E72</f>
        <v>277765</v>
      </c>
      <c r="H75" s="17">
        <f t="shared" si="26"/>
        <v>25</v>
      </c>
      <c r="I75" s="17">
        <f t="shared" si="27"/>
        <v>9125</v>
      </c>
    </row>
    <row r="76" spans="1:11" x14ac:dyDescent="0.25">
      <c r="A76" s="2"/>
      <c r="B76" s="3" t="str">
        <f>+'TAKST 2026'!B73</f>
        <v xml:space="preserve">Aktivitets Hus Niveau 3   </v>
      </c>
      <c r="C76" s="2">
        <f>+'TAKST 2026'!C73</f>
        <v>104</v>
      </c>
      <c r="D76" s="4">
        <v>985</v>
      </c>
      <c r="E76" s="4">
        <f t="shared" si="25"/>
        <v>359525</v>
      </c>
      <c r="F76" s="4">
        <f>+'TAKST 2026'!D73</f>
        <v>1017</v>
      </c>
      <c r="G76" s="4">
        <f>+'TAKST 2026'!E73</f>
        <v>371205</v>
      </c>
      <c r="H76" s="17">
        <f t="shared" si="26"/>
        <v>32</v>
      </c>
      <c r="I76" s="17">
        <f t="shared" si="27"/>
        <v>11680</v>
      </c>
    </row>
    <row r="77" spans="1:11" x14ac:dyDescent="0.25">
      <c r="A77" s="2"/>
      <c r="B77" s="3" t="str">
        <f>+'TAKST 2026'!B74</f>
        <v xml:space="preserve">Aktivitets Hus Niveau 4   </v>
      </c>
      <c r="C77" s="2">
        <f>+'TAKST 2026'!C74</f>
        <v>104</v>
      </c>
      <c r="D77" s="4">
        <v>1487</v>
      </c>
      <c r="E77" s="4">
        <f t="shared" si="25"/>
        <v>542755</v>
      </c>
      <c r="F77" s="4">
        <f>+'TAKST 2026'!D74</f>
        <v>1537</v>
      </c>
      <c r="G77" s="4">
        <f>+'TAKST 2026'!E74</f>
        <v>561005</v>
      </c>
      <c r="H77" s="17">
        <f t="shared" ref="H77:H78" si="28">+F77-D77</f>
        <v>50</v>
      </c>
      <c r="I77" s="17">
        <f t="shared" ref="I77:I78" si="29">+G77-E77</f>
        <v>18250</v>
      </c>
    </row>
    <row r="78" spans="1:11" x14ac:dyDescent="0.25">
      <c r="A78" s="2"/>
      <c r="B78" s="3" t="str">
        <f>+'TAKST 2026'!B75</f>
        <v xml:space="preserve">Aktivitets Hus Niveau 5   </v>
      </c>
      <c r="C78" s="2">
        <f>+'TAKST 2026'!C75</f>
        <v>104</v>
      </c>
      <c r="D78" s="4">
        <v>1876</v>
      </c>
      <c r="E78" s="4">
        <f t="shared" si="25"/>
        <v>684740</v>
      </c>
      <c r="F78" s="4">
        <f>+'TAKST 2026'!D75</f>
        <v>1937</v>
      </c>
      <c r="G78" s="4">
        <f>+'TAKST 2026'!E75</f>
        <v>707005</v>
      </c>
      <c r="H78" s="17">
        <f t="shared" si="28"/>
        <v>61</v>
      </c>
      <c r="I78" s="17">
        <f t="shared" si="29"/>
        <v>22265</v>
      </c>
    </row>
    <row r="79" spans="1:11" x14ac:dyDescent="0.25">
      <c r="A79" s="2"/>
      <c r="B79" s="3" t="e">
        <f>+'TAKST 2026'!#REF!</f>
        <v>#REF!</v>
      </c>
      <c r="C79" s="2" t="e">
        <f>+'TAKST 2026'!#REF!</f>
        <v>#REF!</v>
      </c>
      <c r="D79" s="4">
        <v>411.29</v>
      </c>
      <c r="E79" s="4"/>
      <c r="F79" s="4" t="e">
        <f>+'TAKST 2026'!#REF!</f>
        <v>#REF!</v>
      </c>
      <c r="G79" s="6"/>
      <c r="H79" s="17" t="e">
        <f t="shared" si="26"/>
        <v>#REF!</v>
      </c>
      <c r="I79" s="17"/>
      <c r="K79" s="20"/>
    </row>
    <row r="80" spans="1:11" x14ac:dyDescent="0.25">
      <c r="A80" s="2"/>
      <c r="B80" s="3" t="e">
        <f>+'TAKST 2026'!#REF!</f>
        <v>#REF!</v>
      </c>
      <c r="C80" s="2" t="e">
        <f>+'TAKST 2026'!#REF!</f>
        <v>#REF!</v>
      </c>
      <c r="D80" s="4">
        <v>411.29</v>
      </c>
      <c r="E80" s="4"/>
      <c r="F80" s="4" t="e">
        <f>+'TAKST 2026'!#REF!</f>
        <v>#REF!</v>
      </c>
      <c r="G80" s="6"/>
      <c r="H80" s="17" t="e">
        <f t="shared" si="26"/>
        <v>#REF!</v>
      </c>
      <c r="I80" s="17"/>
    </row>
    <row r="81" spans="1:11" x14ac:dyDescent="0.25">
      <c r="A81" s="2"/>
      <c r="B81" s="3" t="e">
        <f>+'TAKST 2026'!#REF!</f>
        <v>#REF!</v>
      </c>
      <c r="C81" s="2" t="e">
        <f>+'TAKST 2026'!#REF!</f>
        <v>#REF!</v>
      </c>
      <c r="D81" s="4">
        <v>411.29</v>
      </c>
      <c r="E81" s="4"/>
      <c r="F81" s="4" t="e">
        <f>+'TAKST 2026'!#REF!</f>
        <v>#REF!</v>
      </c>
      <c r="G81" s="6"/>
      <c r="H81" s="17" t="e">
        <f t="shared" si="26"/>
        <v>#REF!</v>
      </c>
      <c r="I81" s="17"/>
    </row>
    <row r="82" spans="1:11" x14ac:dyDescent="0.25">
      <c r="A82" s="2"/>
      <c r="B82" s="3" t="e">
        <f>+'TAKST 2026'!#REF!</f>
        <v>#REF!</v>
      </c>
      <c r="C82" s="2" t="e">
        <f>+'TAKST 2026'!#REF!</f>
        <v>#REF!</v>
      </c>
      <c r="D82" s="4">
        <v>411.29</v>
      </c>
      <c r="E82" s="4"/>
      <c r="F82" s="4" t="e">
        <f>+'TAKST 2026'!#REF!</f>
        <v>#REF!</v>
      </c>
      <c r="G82" s="6"/>
      <c r="H82" s="17" t="e">
        <f t="shared" si="26"/>
        <v>#REF!</v>
      </c>
      <c r="I82" s="17"/>
    </row>
    <row r="83" spans="1:11" x14ac:dyDescent="0.25">
      <c r="A83" s="2"/>
      <c r="B83" s="3" t="e">
        <f>+'TAKST 2026'!#REF!</f>
        <v>#REF!</v>
      </c>
      <c r="C83" s="2" t="e">
        <f>+'TAKST 2026'!#REF!</f>
        <v>#REF!</v>
      </c>
      <c r="D83" s="4">
        <v>411.29</v>
      </c>
      <c r="E83" s="4"/>
      <c r="F83" s="4" t="e">
        <f>+'TAKST 2026'!#REF!</f>
        <v>#REF!</v>
      </c>
      <c r="G83" s="6"/>
      <c r="H83" s="17" t="e">
        <f t="shared" si="26"/>
        <v>#REF!</v>
      </c>
      <c r="I83" s="17"/>
    </row>
    <row r="84" spans="1:11" x14ac:dyDescent="0.25">
      <c r="A84" s="2"/>
      <c r="B84" s="3" t="e">
        <f>+'TAKST 2026'!#REF!</f>
        <v>#REF!</v>
      </c>
      <c r="C84" s="2" t="e">
        <f>+'TAKST 2026'!#REF!</f>
        <v>#REF!</v>
      </c>
      <c r="D84" s="4">
        <v>411.29</v>
      </c>
      <c r="E84" s="4"/>
      <c r="F84" s="4" t="e">
        <f>+'TAKST 2026'!#REF!</f>
        <v>#REF!</v>
      </c>
      <c r="G84" s="6"/>
      <c r="H84" s="17" t="e">
        <f t="shared" si="26"/>
        <v>#REF!</v>
      </c>
      <c r="I84" s="17"/>
    </row>
    <row r="85" spans="1:11" x14ac:dyDescent="0.25">
      <c r="A85" s="2"/>
      <c r="B85" s="3" t="e">
        <f>+'TAKST 2026'!#REF!</f>
        <v>#REF!</v>
      </c>
      <c r="C85" s="2" t="e">
        <f>+'TAKST 2026'!#REF!</f>
        <v>#REF!</v>
      </c>
      <c r="D85" s="4">
        <v>411.29</v>
      </c>
      <c r="E85" s="4"/>
      <c r="F85" s="4" t="e">
        <f>+'TAKST 2026'!#REF!</f>
        <v>#REF!</v>
      </c>
      <c r="G85" s="6"/>
      <c r="H85" s="17" t="e">
        <f t="shared" si="26"/>
        <v>#REF!</v>
      </c>
      <c r="I85" s="17"/>
    </row>
    <row r="86" spans="1:11" x14ac:dyDescent="0.25">
      <c r="A86" s="2"/>
      <c r="B86" s="3" t="e">
        <f>+'TAKST 2026'!#REF!</f>
        <v>#REF!</v>
      </c>
      <c r="C86" s="2" t="e">
        <f>+'TAKST 2026'!#REF!</f>
        <v>#REF!</v>
      </c>
      <c r="D86" s="4">
        <v>411.29</v>
      </c>
      <c r="E86" s="4"/>
      <c r="F86" s="4" t="e">
        <f>+'TAKST 2026'!#REF!</f>
        <v>#REF!</v>
      </c>
      <c r="G86" s="6"/>
      <c r="H86" s="17" t="e">
        <f t="shared" si="26"/>
        <v>#REF!</v>
      </c>
      <c r="I86" s="17"/>
    </row>
    <row r="87" spans="1:11" x14ac:dyDescent="0.25">
      <c r="A87" s="2"/>
      <c r="B87" s="3" t="e">
        <f>+'TAKST 2026'!#REF!</f>
        <v>#REF!</v>
      </c>
      <c r="C87" s="2" t="e">
        <f>+'TAKST 2026'!#REF!</f>
        <v>#REF!</v>
      </c>
      <c r="D87" s="4">
        <v>411.29</v>
      </c>
      <c r="E87" s="4"/>
      <c r="F87" s="4" t="e">
        <f>+'TAKST 2026'!#REF!</f>
        <v>#REF!</v>
      </c>
      <c r="G87" s="6"/>
      <c r="H87" s="17" t="e">
        <f t="shared" si="26"/>
        <v>#REF!</v>
      </c>
      <c r="I87" s="17"/>
    </row>
    <row r="88" spans="1:11" x14ac:dyDescent="0.25">
      <c r="A88" s="2"/>
      <c r="B88" s="3"/>
      <c r="C88" s="2"/>
      <c r="D88" s="4"/>
      <c r="E88" s="4"/>
      <c r="F88" s="6"/>
      <c r="G88" s="6"/>
      <c r="H88" s="17"/>
      <c r="I88" s="17"/>
    </row>
    <row r="89" spans="1:11" ht="15.75" x14ac:dyDescent="0.25">
      <c r="A89" s="47" t="s">
        <v>26</v>
      </c>
      <c r="B89" s="48"/>
      <c r="C89" s="2"/>
      <c r="D89" s="4"/>
      <c r="E89" s="4"/>
      <c r="F89" s="4"/>
      <c r="G89" s="4"/>
      <c r="H89" s="17"/>
      <c r="I89" s="17"/>
    </row>
    <row r="90" spans="1:11" x14ac:dyDescent="0.25">
      <c r="A90" s="2"/>
      <c r="B90" s="3" t="str">
        <f>+'TAKST 2026'!B78</f>
        <v xml:space="preserve">Vidarslund , Ristolahaven, SampoVig </v>
      </c>
      <c r="C90" s="2">
        <f>+'TAKST 2026'!C78</f>
        <v>85</v>
      </c>
      <c r="D90" s="4">
        <v>483.66</v>
      </c>
      <c r="E90" s="4"/>
      <c r="F90" s="4">
        <f>+'TAKST 2026'!D78</f>
        <v>498</v>
      </c>
      <c r="G90" s="4"/>
      <c r="H90" s="17">
        <f t="shared" ref="H90" si="30">+F90-D90</f>
        <v>14.339999999999975</v>
      </c>
      <c r="I90" s="17"/>
      <c r="K90" s="20"/>
    </row>
    <row r="91" spans="1:11" x14ac:dyDescent="0.25">
      <c r="A91" s="2"/>
      <c r="B91" s="3" t="e">
        <f>+'TAKST 2026'!#REF!</f>
        <v>#REF!</v>
      </c>
      <c r="C91" s="2" t="e">
        <f>+'TAKST 2026'!#REF!</f>
        <v>#REF!</v>
      </c>
      <c r="D91" s="4">
        <v>483.66</v>
      </c>
      <c r="E91" s="4"/>
      <c r="F91" s="4" t="e">
        <f>+'TAKST 2026'!#REF!</f>
        <v>#REF!</v>
      </c>
      <c r="G91" s="4"/>
      <c r="H91" s="17" t="e">
        <f t="shared" ref="H91:H95" si="31">+F91-D91</f>
        <v>#REF!</v>
      </c>
      <c r="I91" s="17"/>
    </row>
    <row r="92" spans="1:11" x14ac:dyDescent="0.25">
      <c r="A92" s="2"/>
      <c r="B92" s="3" t="e">
        <f>+'TAKST 2026'!#REF!</f>
        <v>#REF!</v>
      </c>
      <c r="C92" s="2" t="e">
        <f>+'TAKST 2026'!#REF!</f>
        <v>#REF!</v>
      </c>
      <c r="D92" s="4">
        <v>483.66</v>
      </c>
      <c r="E92" s="6"/>
      <c r="F92" s="4" t="e">
        <f>+'TAKST 2026'!#REF!</f>
        <v>#REF!</v>
      </c>
      <c r="G92" s="4"/>
      <c r="H92" s="17" t="e">
        <f t="shared" si="31"/>
        <v>#REF!</v>
      </c>
      <c r="I92" s="17"/>
    </row>
    <row r="93" spans="1:11" x14ac:dyDescent="0.25">
      <c r="A93" s="2"/>
      <c r="B93" s="3" t="e">
        <f>+'TAKST 2026'!#REF!</f>
        <v>#REF!</v>
      </c>
      <c r="C93" s="2" t="e">
        <f>+'TAKST 2026'!#REF!</f>
        <v>#REF!</v>
      </c>
      <c r="D93" s="4">
        <v>483.66</v>
      </c>
      <c r="E93" s="6"/>
      <c r="F93" s="4" t="e">
        <f>+'TAKST 2026'!#REF!</f>
        <v>#REF!</v>
      </c>
      <c r="G93" s="4"/>
      <c r="H93" s="17" t="e">
        <f t="shared" si="31"/>
        <v>#REF!</v>
      </c>
      <c r="I93" s="17"/>
    </row>
    <row r="94" spans="1:11" x14ac:dyDescent="0.25">
      <c r="A94" s="2"/>
      <c r="B94" s="3" t="e">
        <f>+'TAKST 2026'!#REF!</f>
        <v>#REF!</v>
      </c>
      <c r="C94" s="2" t="e">
        <f>+'TAKST 2026'!#REF!</f>
        <v>#REF!</v>
      </c>
      <c r="D94" s="4">
        <v>483.66</v>
      </c>
      <c r="E94" s="6"/>
      <c r="F94" s="4" t="e">
        <f>+'TAKST 2026'!#REF!</f>
        <v>#REF!</v>
      </c>
      <c r="G94" s="4"/>
      <c r="H94" s="17" t="e">
        <f t="shared" si="31"/>
        <v>#REF!</v>
      </c>
      <c r="I94" s="17"/>
    </row>
    <row r="95" spans="1:11" x14ac:dyDescent="0.25">
      <c r="A95" s="2"/>
      <c r="B95" s="3" t="e">
        <f>+'TAKST 2026'!#REF!</f>
        <v>#REF!</v>
      </c>
      <c r="C95" s="2" t="e">
        <f>+'TAKST 2026'!#REF!</f>
        <v>#REF!</v>
      </c>
      <c r="D95" s="4">
        <v>483.66</v>
      </c>
      <c r="E95" s="6"/>
      <c r="F95" s="4" t="e">
        <f>+'TAKST 2026'!#REF!</f>
        <v>#REF!</v>
      </c>
      <c r="G95" s="4"/>
      <c r="H95" s="17" t="e">
        <f t="shared" si="31"/>
        <v>#REF!</v>
      </c>
      <c r="I95" s="17"/>
    </row>
    <row r="96" spans="1:11" x14ac:dyDescent="0.25">
      <c r="H96" s="5"/>
    </row>
    <row r="97" spans="8:8" x14ac:dyDescent="0.25">
      <c r="H97" s="5"/>
    </row>
    <row r="98" spans="8:8" x14ac:dyDescent="0.25">
      <c r="H98" s="5"/>
    </row>
    <row r="99" spans="8:8" x14ac:dyDescent="0.25">
      <c r="H99" s="5"/>
    </row>
    <row r="100" spans="8:8" x14ac:dyDescent="0.25">
      <c r="H100" s="5"/>
    </row>
    <row r="101" spans="8:8" x14ac:dyDescent="0.25">
      <c r="H101" s="5"/>
    </row>
    <row r="102" spans="8:8" x14ac:dyDescent="0.25">
      <c r="H102" s="5"/>
    </row>
    <row r="103" spans="8:8" x14ac:dyDescent="0.25">
      <c r="H103" s="5"/>
    </row>
    <row r="104" spans="8:8" x14ac:dyDescent="0.25">
      <c r="H104" s="5"/>
    </row>
    <row r="105" spans="8:8" x14ac:dyDescent="0.25">
      <c r="H105" s="5"/>
    </row>
    <row r="106" spans="8:8" x14ac:dyDescent="0.25">
      <c r="H106" s="5"/>
    </row>
    <row r="107" spans="8:8" x14ac:dyDescent="0.25">
      <c r="H107" s="5"/>
    </row>
    <row r="108" spans="8:8" x14ac:dyDescent="0.25">
      <c r="H108" s="5"/>
    </row>
    <row r="109" spans="8:8" x14ac:dyDescent="0.25">
      <c r="H109" s="5"/>
    </row>
    <row r="110" spans="8:8" x14ac:dyDescent="0.25">
      <c r="H110" s="5"/>
    </row>
    <row r="111" spans="8:8" x14ac:dyDescent="0.25">
      <c r="H111" s="5"/>
    </row>
    <row r="112" spans="8:8" x14ac:dyDescent="0.25">
      <c r="H112" s="5"/>
    </row>
    <row r="113" spans="8:8" x14ac:dyDescent="0.25">
      <c r="H113" s="5"/>
    </row>
    <row r="114" spans="8:8" x14ac:dyDescent="0.25">
      <c r="H114" s="5"/>
    </row>
    <row r="115" spans="8:8" x14ac:dyDescent="0.25">
      <c r="H115" s="5"/>
    </row>
    <row r="116" spans="8:8" x14ac:dyDescent="0.25">
      <c r="H116" s="5"/>
    </row>
    <row r="117" spans="8:8" x14ac:dyDescent="0.25">
      <c r="H117" s="5"/>
    </row>
    <row r="118" spans="8:8" x14ac:dyDescent="0.25">
      <c r="H118" s="5"/>
    </row>
    <row r="119" spans="8:8" x14ac:dyDescent="0.25">
      <c r="H119" s="5"/>
    </row>
    <row r="120" spans="8:8" x14ac:dyDescent="0.25">
      <c r="H120" s="5"/>
    </row>
    <row r="121" spans="8:8" x14ac:dyDescent="0.25">
      <c r="H121" s="5"/>
    </row>
    <row r="122" spans="8:8" x14ac:dyDescent="0.25">
      <c r="H122" s="5"/>
    </row>
    <row r="123" spans="8:8" x14ac:dyDescent="0.25">
      <c r="H123" s="5"/>
    </row>
    <row r="124" spans="8:8" x14ac:dyDescent="0.25">
      <c r="H124" s="5"/>
    </row>
    <row r="125" spans="8:8" x14ac:dyDescent="0.25">
      <c r="H125" s="5"/>
    </row>
    <row r="126" spans="8:8" x14ac:dyDescent="0.25">
      <c r="H126" s="5"/>
    </row>
    <row r="127" spans="8:8" x14ac:dyDescent="0.25">
      <c r="H127" s="5"/>
    </row>
    <row r="128" spans="8:8" x14ac:dyDescent="0.25">
      <c r="H128" s="5"/>
    </row>
    <row r="129" spans="8:8" x14ac:dyDescent="0.25">
      <c r="H129" s="5"/>
    </row>
    <row r="130" spans="8:8" x14ac:dyDescent="0.25">
      <c r="H130" s="5"/>
    </row>
    <row r="131" spans="8:8" x14ac:dyDescent="0.25">
      <c r="H131" s="5"/>
    </row>
    <row r="132" spans="8:8" x14ac:dyDescent="0.25">
      <c r="H132" s="5"/>
    </row>
    <row r="133" spans="8:8" x14ac:dyDescent="0.25">
      <c r="H133" s="5"/>
    </row>
    <row r="134" spans="8:8" x14ac:dyDescent="0.25">
      <c r="H134" s="5"/>
    </row>
    <row r="135" spans="8:8" x14ac:dyDescent="0.25">
      <c r="H135" s="5"/>
    </row>
    <row r="136" spans="8:8" x14ac:dyDescent="0.25">
      <c r="H136" s="5"/>
    </row>
    <row r="137" spans="8:8" x14ac:dyDescent="0.25">
      <c r="H137" s="5"/>
    </row>
    <row r="138" spans="8:8" x14ac:dyDescent="0.25">
      <c r="H138" s="5"/>
    </row>
    <row r="139" spans="8:8" x14ac:dyDescent="0.25">
      <c r="H139" s="5"/>
    </row>
    <row r="140" spans="8:8" x14ac:dyDescent="0.25">
      <c r="H140" s="5"/>
    </row>
    <row r="141" spans="8:8" x14ac:dyDescent="0.25">
      <c r="H141" s="5"/>
    </row>
    <row r="142" spans="8:8" x14ac:dyDescent="0.25">
      <c r="H142" s="5"/>
    </row>
    <row r="143" spans="8:8" x14ac:dyDescent="0.25">
      <c r="H143" s="5"/>
    </row>
    <row r="144" spans="8:8" x14ac:dyDescent="0.25">
      <c r="H144" s="5"/>
    </row>
    <row r="145" spans="8:8" x14ac:dyDescent="0.25">
      <c r="H145" s="5"/>
    </row>
    <row r="146" spans="8:8" x14ac:dyDescent="0.25">
      <c r="H146" s="5"/>
    </row>
    <row r="147" spans="8:8" x14ac:dyDescent="0.25">
      <c r="H147" s="5"/>
    </row>
    <row r="148" spans="8:8" x14ac:dyDescent="0.25">
      <c r="H148" s="5"/>
    </row>
    <row r="149" spans="8:8" x14ac:dyDescent="0.25">
      <c r="H149" s="5"/>
    </row>
    <row r="150" spans="8:8" x14ac:dyDescent="0.25">
      <c r="H150" s="5"/>
    </row>
    <row r="151" spans="8:8" x14ac:dyDescent="0.25">
      <c r="H151" s="5"/>
    </row>
    <row r="152" spans="8:8" x14ac:dyDescent="0.25">
      <c r="H152" s="5"/>
    </row>
    <row r="153" spans="8:8" x14ac:dyDescent="0.25">
      <c r="H153" s="5"/>
    </row>
    <row r="154" spans="8:8" x14ac:dyDescent="0.25">
      <c r="H154" s="5"/>
    </row>
    <row r="155" spans="8:8" x14ac:dyDescent="0.25">
      <c r="H155" s="5"/>
    </row>
    <row r="156" spans="8:8" x14ac:dyDescent="0.25">
      <c r="H156" s="5"/>
    </row>
    <row r="157" spans="8:8" x14ac:dyDescent="0.25">
      <c r="H157" s="5"/>
    </row>
    <row r="158" spans="8:8" x14ac:dyDescent="0.25">
      <c r="H158" s="5"/>
    </row>
    <row r="159" spans="8:8" x14ac:dyDescent="0.25">
      <c r="H159" s="5"/>
    </row>
    <row r="160" spans="8:8" x14ac:dyDescent="0.25">
      <c r="H160" s="5"/>
    </row>
    <row r="161" spans="8:8" x14ac:dyDescent="0.25">
      <c r="H161" s="5"/>
    </row>
    <row r="162" spans="8:8" x14ac:dyDescent="0.25">
      <c r="H162" s="5"/>
    </row>
    <row r="163" spans="8:8" x14ac:dyDescent="0.25">
      <c r="H163" s="5"/>
    </row>
    <row r="164" spans="8:8" x14ac:dyDescent="0.25">
      <c r="H164" s="5"/>
    </row>
    <row r="165" spans="8:8" x14ac:dyDescent="0.25">
      <c r="H165" s="5"/>
    </row>
    <row r="166" spans="8:8" x14ac:dyDescent="0.25">
      <c r="H166" s="5"/>
    </row>
    <row r="167" spans="8:8" x14ac:dyDescent="0.25">
      <c r="H167" s="5"/>
    </row>
    <row r="168" spans="8:8" x14ac:dyDescent="0.25">
      <c r="H168" s="5"/>
    </row>
    <row r="169" spans="8:8" x14ac:dyDescent="0.25">
      <c r="H169" s="5"/>
    </row>
    <row r="170" spans="8:8" x14ac:dyDescent="0.25">
      <c r="H170" s="5"/>
    </row>
    <row r="171" spans="8:8" x14ac:dyDescent="0.25">
      <c r="H171" s="5"/>
    </row>
    <row r="172" spans="8:8" x14ac:dyDescent="0.25">
      <c r="H172" s="5"/>
    </row>
    <row r="173" spans="8:8" x14ac:dyDescent="0.25">
      <c r="H173" s="5"/>
    </row>
    <row r="174" spans="8:8" x14ac:dyDescent="0.25">
      <c r="H174" s="5"/>
    </row>
    <row r="175" spans="8:8" x14ac:dyDescent="0.25">
      <c r="H175" s="5"/>
    </row>
    <row r="176" spans="8:8" x14ac:dyDescent="0.25">
      <c r="H176" s="5"/>
    </row>
    <row r="177" spans="8:8" x14ac:dyDescent="0.25">
      <c r="H177" s="5"/>
    </row>
    <row r="178" spans="8:8" x14ac:dyDescent="0.25">
      <c r="H178" s="5"/>
    </row>
    <row r="179" spans="8:8" x14ac:dyDescent="0.25">
      <c r="H179" s="5"/>
    </row>
    <row r="180" spans="8:8" x14ac:dyDescent="0.25">
      <c r="H180" s="5"/>
    </row>
    <row r="181" spans="8:8" x14ac:dyDescent="0.25">
      <c r="H181" s="5"/>
    </row>
    <row r="182" spans="8:8" x14ac:dyDescent="0.25">
      <c r="H182" s="5"/>
    </row>
    <row r="183" spans="8:8" x14ac:dyDescent="0.25">
      <c r="H183" s="5"/>
    </row>
    <row r="184" spans="8:8" x14ac:dyDescent="0.25">
      <c r="H184" s="5"/>
    </row>
    <row r="185" spans="8:8" x14ac:dyDescent="0.25">
      <c r="H185" s="5"/>
    </row>
    <row r="186" spans="8:8" x14ac:dyDescent="0.25">
      <c r="H186" s="5"/>
    </row>
    <row r="187" spans="8:8" x14ac:dyDescent="0.25">
      <c r="H187" s="5"/>
    </row>
    <row r="188" spans="8:8" x14ac:dyDescent="0.25">
      <c r="H188" s="5"/>
    </row>
    <row r="189" spans="8:8" x14ac:dyDescent="0.25">
      <c r="H189" s="5"/>
    </row>
    <row r="190" spans="8:8" x14ac:dyDescent="0.25">
      <c r="H190" s="5"/>
    </row>
    <row r="191" spans="8:8" x14ac:dyDescent="0.25">
      <c r="H191" s="5"/>
    </row>
    <row r="192" spans="8:8" x14ac:dyDescent="0.25">
      <c r="H192" s="5"/>
    </row>
    <row r="193" spans="8:8" x14ac:dyDescent="0.25">
      <c r="H193" s="5"/>
    </row>
    <row r="194" spans="8:8" x14ac:dyDescent="0.25">
      <c r="H194" s="5"/>
    </row>
    <row r="195" spans="8:8" x14ac:dyDescent="0.25">
      <c r="H195" s="5"/>
    </row>
    <row r="196" spans="8:8" x14ac:dyDescent="0.25">
      <c r="H196" s="5"/>
    </row>
    <row r="197" spans="8:8" x14ac:dyDescent="0.25">
      <c r="H197" s="5"/>
    </row>
    <row r="198" spans="8:8" x14ac:dyDescent="0.25">
      <c r="H198" s="5"/>
    </row>
    <row r="199" spans="8:8" x14ac:dyDescent="0.25">
      <c r="H199" s="5"/>
    </row>
    <row r="200" spans="8:8" x14ac:dyDescent="0.25">
      <c r="H200" s="5"/>
    </row>
    <row r="201" spans="8:8" x14ac:dyDescent="0.25">
      <c r="H201" s="5"/>
    </row>
    <row r="202" spans="8:8" x14ac:dyDescent="0.25">
      <c r="H202" s="5"/>
    </row>
    <row r="203" spans="8:8" x14ac:dyDescent="0.25">
      <c r="H203" s="5"/>
    </row>
    <row r="204" spans="8:8" x14ac:dyDescent="0.25">
      <c r="H204" s="5"/>
    </row>
    <row r="205" spans="8:8" x14ac:dyDescent="0.25">
      <c r="H205" s="5"/>
    </row>
    <row r="206" spans="8:8" x14ac:dyDescent="0.25">
      <c r="H206" s="5"/>
    </row>
    <row r="207" spans="8:8" x14ac:dyDescent="0.25">
      <c r="H207" s="5"/>
    </row>
    <row r="208" spans="8:8" x14ac:dyDescent="0.25">
      <c r="H208" s="5"/>
    </row>
    <row r="209" spans="8:8" x14ac:dyDescent="0.25">
      <c r="H209" s="5"/>
    </row>
    <row r="210" spans="8:8" x14ac:dyDescent="0.25">
      <c r="H210" s="5"/>
    </row>
    <row r="211" spans="8:8" x14ac:dyDescent="0.25">
      <c r="H211" s="5"/>
    </row>
    <row r="212" spans="8:8" x14ac:dyDescent="0.25">
      <c r="H212" s="5"/>
    </row>
    <row r="213" spans="8:8" x14ac:dyDescent="0.25">
      <c r="H213" s="5"/>
    </row>
    <row r="214" spans="8:8" x14ac:dyDescent="0.25">
      <c r="H214" s="5"/>
    </row>
    <row r="215" spans="8:8" x14ac:dyDescent="0.25">
      <c r="H215" s="5"/>
    </row>
    <row r="216" spans="8:8" x14ac:dyDescent="0.25">
      <c r="H216" s="5"/>
    </row>
    <row r="217" spans="8:8" x14ac:dyDescent="0.25">
      <c r="H217" s="5"/>
    </row>
    <row r="218" spans="8:8" x14ac:dyDescent="0.25">
      <c r="H218" s="5"/>
    </row>
    <row r="219" spans="8:8" x14ac:dyDescent="0.25">
      <c r="H219" s="5"/>
    </row>
    <row r="220" spans="8:8" x14ac:dyDescent="0.25">
      <c r="H220" s="5"/>
    </row>
    <row r="221" spans="8:8" x14ac:dyDescent="0.25">
      <c r="H221" s="5"/>
    </row>
    <row r="222" spans="8:8" x14ac:dyDescent="0.25">
      <c r="H222" s="5"/>
    </row>
    <row r="223" spans="8:8" x14ac:dyDescent="0.25">
      <c r="H223" s="5"/>
    </row>
    <row r="224" spans="8:8" x14ac:dyDescent="0.25">
      <c r="H224" s="5"/>
    </row>
    <row r="225" spans="8:8" x14ac:dyDescent="0.25">
      <c r="H225" s="5"/>
    </row>
    <row r="226" spans="8:8" x14ac:dyDescent="0.25">
      <c r="H226" s="5"/>
    </row>
    <row r="227" spans="8:8" x14ac:dyDescent="0.25">
      <c r="H227" s="5"/>
    </row>
    <row r="228" spans="8:8" x14ac:dyDescent="0.25">
      <c r="H228" s="5"/>
    </row>
    <row r="229" spans="8:8" x14ac:dyDescent="0.25">
      <c r="H229" s="5"/>
    </row>
    <row r="230" spans="8:8" x14ac:dyDescent="0.25">
      <c r="H230" s="5"/>
    </row>
    <row r="231" spans="8:8" x14ac:dyDescent="0.25">
      <c r="H231" s="5"/>
    </row>
    <row r="232" spans="8:8" x14ac:dyDescent="0.25">
      <c r="H232" s="5"/>
    </row>
    <row r="233" spans="8:8" x14ac:dyDescent="0.25">
      <c r="H233" s="5"/>
    </row>
    <row r="234" spans="8:8" x14ac:dyDescent="0.25">
      <c r="H234" s="5"/>
    </row>
    <row r="235" spans="8:8" x14ac:dyDescent="0.25">
      <c r="H235" s="5"/>
    </row>
    <row r="236" spans="8:8" x14ac:dyDescent="0.25">
      <c r="H236" s="5"/>
    </row>
    <row r="237" spans="8:8" x14ac:dyDescent="0.25">
      <c r="H237" s="5"/>
    </row>
    <row r="238" spans="8:8" x14ac:dyDescent="0.25">
      <c r="H238" s="5"/>
    </row>
    <row r="239" spans="8:8" x14ac:dyDescent="0.25">
      <c r="H239" s="5"/>
    </row>
    <row r="240" spans="8:8" x14ac:dyDescent="0.25">
      <c r="H240" s="5"/>
    </row>
    <row r="241" spans="8:8" x14ac:dyDescent="0.25">
      <c r="H241" s="5"/>
    </row>
    <row r="242" spans="8:8" x14ac:dyDescent="0.25">
      <c r="H242" s="5"/>
    </row>
    <row r="243" spans="8:8" x14ac:dyDescent="0.25">
      <c r="H243" s="5"/>
    </row>
    <row r="244" spans="8:8" x14ac:dyDescent="0.25">
      <c r="H244" s="5"/>
    </row>
    <row r="245" spans="8:8" x14ac:dyDescent="0.25">
      <c r="H245" s="5"/>
    </row>
    <row r="246" spans="8:8" x14ac:dyDescent="0.25">
      <c r="H246" s="5"/>
    </row>
    <row r="247" spans="8:8" x14ac:dyDescent="0.25">
      <c r="H247" s="5"/>
    </row>
    <row r="248" spans="8:8" x14ac:dyDescent="0.25">
      <c r="H248" s="5"/>
    </row>
    <row r="249" spans="8:8" x14ac:dyDescent="0.25">
      <c r="H249" s="5"/>
    </row>
    <row r="250" spans="8:8" x14ac:dyDescent="0.25">
      <c r="H250" s="5"/>
    </row>
    <row r="251" spans="8:8" x14ac:dyDescent="0.25">
      <c r="H251" s="5"/>
    </row>
    <row r="252" spans="8:8" x14ac:dyDescent="0.25">
      <c r="H252" s="5"/>
    </row>
    <row r="253" spans="8:8" x14ac:dyDescent="0.25">
      <c r="H253" s="5"/>
    </row>
    <row r="254" spans="8:8" x14ac:dyDescent="0.25">
      <c r="H254" s="5"/>
    </row>
    <row r="255" spans="8:8" x14ac:dyDescent="0.25">
      <c r="H255" s="5"/>
    </row>
    <row r="256" spans="8:8" x14ac:dyDescent="0.25">
      <c r="H256" s="5"/>
    </row>
    <row r="257" spans="8:8" x14ac:dyDescent="0.25">
      <c r="H257" s="5"/>
    </row>
    <row r="258" spans="8:8" x14ac:dyDescent="0.25">
      <c r="H258" s="5"/>
    </row>
    <row r="259" spans="8:8" x14ac:dyDescent="0.25">
      <c r="H259" s="5"/>
    </row>
    <row r="260" spans="8:8" x14ac:dyDescent="0.25">
      <c r="H260" s="5"/>
    </row>
    <row r="261" spans="8:8" x14ac:dyDescent="0.25">
      <c r="H261" s="5"/>
    </row>
    <row r="262" spans="8:8" x14ac:dyDescent="0.25">
      <c r="H262" s="5"/>
    </row>
    <row r="263" spans="8:8" x14ac:dyDescent="0.25">
      <c r="H263" s="5"/>
    </row>
    <row r="264" spans="8:8" x14ac:dyDescent="0.25">
      <c r="H264" s="5"/>
    </row>
    <row r="265" spans="8:8" x14ac:dyDescent="0.25">
      <c r="H265" s="5"/>
    </row>
    <row r="266" spans="8:8" x14ac:dyDescent="0.25">
      <c r="H266" s="5"/>
    </row>
    <row r="267" spans="8:8" x14ac:dyDescent="0.25">
      <c r="H267" s="5"/>
    </row>
    <row r="268" spans="8:8" x14ac:dyDescent="0.25">
      <c r="H268" s="5"/>
    </row>
    <row r="269" spans="8:8" x14ac:dyDescent="0.25">
      <c r="H269" s="5"/>
    </row>
    <row r="270" spans="8:8" x14ac:dyDescent="0.25">
      <c r="H270" s="5"/>
    </row>
    <row r="271" spans="8:8" x14ac:dyDescent="0.25">
      <c r="H271" s="5"/>
    </row>
    <row r="272" spans="8:8" x14ac:dyDescent="0.25">
      <c r="H272" s="5"/>
    </row>
    <row r="273" spans="8:8" x14ac:dyDescent="0.25">
      <c r="H273" s="5"/>
    </row>
    <row r="274" spans="8:8" x14ac:dyDescent="0.25">
      <c r="H274" s="5"/>
    </row>
    <row r="275" spans="8:8" x14ac:dyDescent="0.25">
      <c r="H275" s="5"/>
    </row>
    <row r="276" spans="8:8" x14ac:dyDescent="0.25">
      <c r="H276" s="5"/>
    </row>
    <row r="277" spans="8:8" x14ac:dyDescent="0.25">
      <c r="H277" s="5"/>
    </row>
    <row r="278" spans="8:8" x14ac:dyDescent="0.25">
      <c r="H278" s="5"/>
    </row>
    <row r="279" spans="8:8" x14ac:dyDescent="0.25">
      <c r="H279" s="5"/>
    </row>
    <row r="280" spans="8:8" x14ac:dyDescent="0.25">
      <c r="H280" s="5"/>
    </row>
    <row r="281" spans="8:8" x14ac:dyDescent="0.25">
      <c r="H281" s="5"/>
    </row>
    <row r="282" spans="8:8" x14ac:dyDescent="0.25">
      <c r="H282" s="5"/>
    </row>
    <row r="283" spans="8:8" x14ac:dyDescent="0.25">
      <c r="H283" s="5"/>
    </row>
    <row r="284" spans="8:8" x14ac:dyDescent="0.25">
      <c r="H284" s="5"/>
    </row>
    <row r="285" spans="8:8" x14ac:dyDescent="0.25">
      <c r="H285" s="5"/>
    </row>
    <row r="286" spans="8:8" x14ac:dyDescent="0.25">
      <c r="H286" s="5"/>
    </row>
    <row r="287" spans="8:8" x14ac:dyDescent="0.25">
      <c r="H287" s="5"/>
    </row>
    <row r="288" spans="8:8" x14ac:dyDescent="0.25">
      <c r="H288" s="5"/>
    </row>
    <row r="289" spans="8:8" x14ac:dyDescent="0.25">
      <c r="H289" s="5"/>
    </row>
    <row r="290" spans="8:8" x14ac:dyDescent="0.25">
      <c r="H290" s="5"/>
    </row>
    <row r="291" spans="8:8" x14ac:dyDescent="0.25">
      <c r="H291" s="5"/>
    </row>
    <row r="292" spans="8:8" x14ac:dyDescent="0.25">
      <c r="H292" s="5"/>
    </row>
    <row r="293" spans="8:8" x14ac:dyDescent="0.25">
      <c r="H293" s="5"/>
    </row>
    <row r="294" spans="8:8" x14ac:dyDescent="0.25">
      <c r="H294" s="5"/>
    </row>
    <row r="295" spans="8:8" x14ac:dyDescent="0.25">
      <c r="H295" s="5"/>
    </row>
    <row r="296" spans="8:8" x14ac:dyDescent="0.25">
      <c r="H296" s="5"/>
    </row>
    <row r="297" spans="8:8" x14ac:dyDescent="0.25">
      <c r="H297" s="5"/>
    </row>
    <row r="298" spans="8:8" x14ac:dyDescent="0.25">
      <c r="H298" s="5"/>
    </row>
    <row r="299" spans="8:8" x14ac:dyDescent="0.25">
      <c r="H299" s="5"/>
    </row>
    <row r="300" spans="8:8" x14ac:dyDescent="0.25">
      <c r="H300" s="5"/>
    </row>
    <row r="301" spans="8:8" x14ac:dyDescent="0.25">
      <c r="H301" s="5"/>
    </row>
    <row r="302" spans="8:8" x14ac:dyDescent="0.25">
      <c r="H302" s="5"/>
    </row>
    <row r="303" spans="8:8" x14ac:dyDescent="0.25">
      <c r="H303" s="5"/>
    </row>
    <row r="304" spans="8:8" x14ac:dyDescent="0.25">
      <c r="H304" s="5"/>
    </row>
    <row r="305" spans="8:8" x14ac:dyDescent="0.25">
      <c r="H305" s="5"/>
    </row>
    <row r="306" spans="8:8" x14ac:dyDescent="0.25">
      <c r="H306" s="5"/>
    </row>
    <row r="307" spans="8:8" x14ac:dyDescent="0.25">
      <c r="H307" s="5"/>
    </row>
    <row r="308" spans="8:8" x14ac:dyDescent="0.25">
      <c r="H308" s="5"/>
    </row>
    <row r="309" spans="8:8" x14ac:dyDescent="0.25">
      <c r="H309" s="5"/>
    </row>
    <row r="310" spans="8:8" x14ac:dyDescent="0.25">
      <c r="H310" s="5"/>
    </row>
    <row r="311" spans="8:8" x14ac:dyDescent="0.25">
      <c r="H311" s="5"/>
    </row>
    <row r="312" spans="8:8" x14ac:dyDescent="0.25">
      <c r="H312" s="5"/>
    </row>
    <row r="313" spans="8:8" x14ac:dyDescent="0.25">
      <c r="H313" s="5"/>
    </row>
    <row r="314" spans="8:8" x14ac:dyDescent="0.25">
      <c r="H314" s="5"/>
    </row>
    <row r="315" spans="8:8" x14ac:dyDescent="0.25">
      <c r="H315" s="5"/>
    </row>
    <row r="316" spans="8:8" x14ac:dyDescent="0.25">
      <c r="H316" s="5"/>
    </row>
    <row r="317" spans="8:8" x14ac:dyDescent="0.25">
      <c r="H317" s="5"/>
    </row>
    <row r="318" spans="8:8" x14ac:dyDescent="0.25">
      <c r="H318" s="5"/>
    </row>
    <row r="319" spans="8:8" x14ac:dyDescent="0.25">
      <c r="H319" s="5"/>
    </row>
    <row r="320" spans="8:8" x14ac:dyDescent="0.25">
      <c r="H320" s="5"/>
    </row>
    <row r="321" spans="8:8" x14ac:dyDescent="0.25">
      <c r="H321" s="5"/>
    </row>
    <row r="322" spans="8:8" x14ac:dyDescent="0.25">
      <c r="H322" s="5"/>
    </row>
    <row r="323" spans="8:8" x14ac:dyDescent="0.25">
      <c r="H323" s="5"/>
    </row>
    <row r="324" spans="8:8" x14ac:dyDescent="0.25">
      <c r="H324" s="5"/>
    </row>
    <row r="325" spans="8:8" x14ac:dyDescent="0.25">
      <c r="H325" s="5"/>
    </row>
    <row r="326" spans="8:8" x14ac:dyDescent="0.25">
      <c r="H326" s="5"/>
    </row>
    <row r="327" spans="8:8" x14ac:dyDescent="0.25">
      <c r="H327" s="5"/>
    </row>
    <row r="328" spans="8:8" x14ac:dyDescent="0.25">
      <c r="H328" s="5"/>
    </row>
    <row r="329" spans="8:8" x14ac:dyDescent="0.25">
      <c r="H329" s="5"/>
    </row>
    <row r="330" spans="8:8" x14ac:dyDescent="0.25">
      <c r="H330" s="5"/>
    </row>
    <row r="331" spans="8:8" x14ac:dyDescent="0.25">
      <c r="H331" s="5"/>
    </row>
    <row r="332" spans="8:8" x14ac:dyDescent="0.25">
      <c r="H332" s="5"/>
    </row>
    <row r="333" spans="8:8" x14ac:dyDescent="0.25">
      <c r="H333" s="5"/>
    </row>
    <row r="334" spans="8:8" x14ac:dyDescent="0.25">
      <c r="H334" s="5"/>
    </row>
    <row r="335" spans="8:8" x14ac:dyDescent="0.25">
      <c r="H335" s="5"/>
    </row>
    <row r="336" spans="8:8" x14ac:dyDescent="0.25">
      <c r="H336" s="5"/>
    </row>
    <row r="337" spans="8:8" x14ac:dyDescent="0.25">
      <c r="H337" s="5"/>
    </row>
    <row r="338" spans="8:8" x14ac:dyDescent="0.25">
      <c r="H338" s="5"/>
    </row>
    <row r="339" spans="8:8" x14ac:dyDescent="0.25">
      <c r="H339" s="5"/>
    </row>
    <row r="340" spans="8:8" x14ac:dyDescent="0.25">
      <c r="H340" s="5"/>
    </row>
    <row r="341" spans="8:8" x14ac:dyDescent="0.25">
      <c r="H341" s="5"/>
    </row>
    <row r="342" spans="8:8" x14ac:dyDescent="0.25">
      <c r="H342" s="5"/>
    </row>
    <row r="343" spans="8:8" x14ac:dyDescent="0.25">
      <c r="H343" s="5"/>
    </row>
    <row r="344" spans="8:8" x14ac:dyDescent="0.25">
      <c r="H344" s="5"/>
    </row>
    <row r="345" spans="8:8" x14ac:dyDescent="0.25">
      <c r="H345" s="5"/>
    </row>
    <row r="346" spans="8:8" x14ac:dyDescent="0.25">
      <c r="H346" s="5"/>
    </row>
    <row r="347" spans="8:8" x14ac:dyDescent="0.25">
      <c r="H347" s="5"/>
    </row>
    <row r="348" spans="8:8" x14ac:dyDescent="0.25">
      <c r="H348" s="5"/>
    </row>
    <row r="349" spans="8:8" x14ac:dyDescent="0.25">
      <c r="H349" s="5"/>
    </row>
    <row r="350" spans="8:8" x14ac:dyDescent="0.25">
      <c r="H350" s="5"/>
    </row>
    <row r="351" spans="8:8" x14ac:dyDescent="0.25">
      <c r="H351" s="5"/>
    </row>
    <row r="352" spans="8:8" x14ac:dyDescent="0.25">
      <c r="H352" s="5"/>
    </row>
    <row r="353" spans="8:8" x14ac:dyDescent="0.25">
      <c r="H353" s="5"/>
    </row>
    <row r="354" spans="8:8" x14ac:dyDescent="0.25">
      <c r="H354" s="5"/>
    </row>
    <row r="355" spans="8:8" x14ac:dyDescent="0.25">
      <c r="H355" s="5"/>
    </row>
    <row r="356" spans="8:8" x14ac:dyDescent="0.25">
      <c r="H356" s="5"/>
    </row>
    <row r="357" spans="8:8" x14ac:dyDescent="0.25">
      <c r="H357" s="5"/>
    </row>
    <row r="358" spans="8:8" x14ac:dyDescent="0.25">
      <c r="H358" s="5"/>
    </row>
    <row r="359" spans="8:8" x14ac:dyDescent="0.25">
      <c r="H359" s="5"/>
    </row>
    <row r="360" spans="8:8" x14ac:dyDescent="0.25">
      <c r="H360" s="5"/>
    </row>
    <row r="361" spans="8:8" x14ac:dyDescent="0.25">
      <c r="H361" s="5"/>
    </row>
    <row r="362" spans="8:8" x14ac:dyDescent="0.25">
      <c r="H362" s="5"/>
    </row>
    <row r="363" spans="8:8" x14ac:dyDescent="0.25">
      <c r="H363" s="5"/>
    </row>
    <row r="364" spans="8:8" x14ac:dyDescent="0.25">
      <c r="H364" s="5"/>
    </row>
    <row r="365" spans="8:8" x14ac:dyDescent="0.25">
      <c r="H365" s="5"/>
    </row>
    <row r="366" spans="8:8" x14ac:dyDescent="0.25">
      <c r="H366" s="5"/>
    </row>
    <row r="367" spans="8:8" x14ac:dyDescent="0.25">
      <c r="H367" s="5"/>
    </row>
    <row r="368" spans="8:8" x14ac:dyDescent="0.25">
      <c r="H368" s="5"/>
    </row>
    <row r="369" spans="8:8" x14ac:dyDescent="0.25">
      <c r="H369" s="5"/>
    </row>
    <row r="370" spans="8:8" x14ac:dyDescent="0.25">
      <c r="H370" s="5"/>
    </row>
    <row r="371" spans="8:8" x14ac:dyDescent="0.25">
      <c r="H371" s="5"/>
    </row>
    <row r="372" spans="8:8" x14ac:dyDescent="0.25">
      <c r="H372" s="5"/>
    </row>
    <row r="373" spans="8:8" x14ac:dyDescent="0.25">
      <c r="H373" s="5"/>
    </row>
    <row r="374" spans="8:8" x14ac:dyDescent="0.25">
      <c r="H374" s="5"/>
    </row>
    <row r="375" spans="8:8" x14ac:dyDescent="0.25">
      <c r="H375" s="5"/>
    </row>
    <row r="376" spans="8:8" x14ac:dyDescent="0.25">
      <c r="H376" s="5"/>
    </row>
    <row r="377" spans="8:8" x14ac:dyDescent="0.25">
      <c r="H377" s="5"/>
    </row>
    <row r="378" spans="8:8" x14ac:dyDescent="0.25">
      <c r="H378" s="5"/>
    </row>
    <row r="379" spans="8:8" x14ac:dyDescent="0.25">
      <c r="H379" s="5"/>
    </row>
    <row r="380" spans="8:8" x14ac:dyDescent="0.25">
      <c r="H380" s="5"/>
    </row>
    <row r="381" spans="8:8" x14ac:dyDescent="0.25">
      <c r="H381" s="5"/>
    </row>
    <row r="382" spans="8:8" x14ac:dyDescent="0.25">
      <c r="H382" s="5"/>
    </row>
    <row r="383" spans="8:8" x14ac:dyDescent="0.25">
      <c r="H383" s="5"/>
    </row>
    <row r="384" spans="8:8" x14ac:dyDescent="0.25">
      <c r="H384" s="5"/>
    </row>
    <row r="385" spans="8:8" x14ac:dyDescent="0.25">
      <c r="H385" s="5"/>
    </row>
    <row r="386" spans="8:8" x14ac:dyDescent="0.25">
      <c r="H386" s="5"/>
    </row>
    <row r="387" spans="8:8" x14ac:dyDescent="0.25">
      <c r="H387" s="5"/>
    </row>
    <row r="388" spans="8:8" x14ac:dyDescent="0.25">
      <c r="H388" s="5"/>
    </row>
    <row r="389" spans="8:8" x14ac:dyDescent="0.25">
      <c r="H389" s="5"/>
    </row>
    <row r="390" spans="8:8" x14ac:dyDescent="0.25">
      <c r="H390" s="5"/>
    </row>
    <row r="391" spans="8:8" x14ac:dyDescent="0.25">
      <c r="H391" s="5"/>
    </row>
    <row r="392" spans="8:8" x14ac:dyDescent="0.25">
      <c r="H392" s="5"/>
    </row>
    <row r="393" spans="8:8" x14ac:dyDescent="0.25">
      <c r="H393" s="5"/>
    </row>
    <row r="394" spans="8:8" x14ac:dyDescent="0.25">
      <c r="H394" s="5"/>
    </row>
    <row r="395" spans="8:8" x14ac:dyDescent="0.25">
      <c r="H395" s="5"/>
    </row>
    <row r="396" spans="8:8" x14ac:dyDescent="0.25">
      <c r="H396" s="5"/>
    </row>
    <row r="397" spans="8:8" x14ac:dyDescent="0.25">
      <c r="H397" s="5"/>
    </row>
    <row r="398" spans="8:8" x14ac:dyDescent="0.25">
      <c r="H398" s="5"/>
    </row>
    <row r="399" spans="8:8" x14ac:dyDescent="0.25">
      <c r="H399" s="5"/>
    </row>
    <row r="400" spans="8:8" x14ac:dyDescent="0.25">
      <c r="H400" s="5"/>
    </row>
    <row r="401" spans="8:8" x14ac:dyDescent="0.25">
      <c r="H401" s="5"/>
    </row>
    <row r="402" spans="8:8" x14ac:dyDescent="0.25">
      <c r="H402" s="5"/>
    </row>
    <row r="403" spans="8:8" x14ac:dyDescent="0.25">
      <c r="H403" s="5"/>
    </row>
    <row r="404" spans="8:8" x14ac:dyDescent="0.25">
      <c r="H404" s="5"/>
    </row>
    <row r="405" spans="8:8" x14ac:dyDescent="0.25">
      <c r="H405" s="5"/>
    </row>
    <row r="406" spans="8:8" x14ac:dyDescent="0.25">
      <c r="H406" s="5"/>
    </row>
    <row r="407" spans="8:8" x14ac:dyDescent="0.25">
      <c r="H407" s="5"/>
    </row>
    <row r="408" spans="8:8" x14ac:dyDescent="0.25">
      <c r="H408" s="5"/>
    </row>
    <row r="409" spans="8:8" x14ac:dyDescent="0.25">
      <c r="H409" s="5"/>
    </row>
    <row r="410" spans="8:8" x14ac:dyDescent="0.25">
      <c r="H410" s="5"/>
    </row>
    <row r="411" spans="8:8" x14ac:dyDescent="0.25">
      <c r="H411" s="5"/>
    </row>
    <row r="412" spans="8:8" x14ac:dyDescent="0.25">
      <c r="H412" s="5"/>
    </row>
    <row r="413" spans="8:8" x14ac:dyDescent="0.25">
      <c r="H413" s="5"/>
    </row>
    <row r="414" spans="8:8" x14ac:dyDescent="0.25">
      <c r="H414" s="5"/>
    </row>
    <row r="415" spans="8:8" x14ac:dyDescent="0.25">
      <c r="H415" s="5"/>
    </row>
    <row r="416" spans="8:8" x14ac:dyDescent="0.25">
      <c r="H416" s="5"/>
    </row>
    <row r="417" spans="8:8" x14ac:dyDescent="0.25">
      <c r="H417" s="5"/>
    </row>
    <row r="418" spans="8:8" x14ac:dyDescent="0.25">
      <c r="H418" s="5"/>
    </row>
    <row r="419" spans="8:8" x14ac:dyDescent="0.25">
      <c r="H419" s="5"/>
    </row>
    <row r="420" spans="8:8" x14ac:dyDescent="0.25">
      <c r="H420" s="5"/>
    </row>
    <row r="421" spans="8:8" x14ac:dyDescent="0.25">
      <c r="H421" s="5"/>
    </row>
    <row r="422" spans="8:8" x14ac:dyDescent="0.25">
      <c r="H422" s="5"/>
    </row>
    <row r="423" spans="8:8" x14ac:dyDescent="0.25">
      <c r="H423" s="5"/>
    </row>
    <row r="424" spans="8:8" x14ac:dyDescent="0.25">
      <c r="H424" s="5"/>
    </row>
    <row r="425" spans="8:8" x14ac:dyDescent="0.25">
      <c r="H425" s="5"/>
    </row>
    <row r="426" spans="8:8" x14ac:dyDescent="0.25">
      <c r="H426" s="5"/>
    </row>
    <row r="427" spans="8:8" x14ac:dyDescent="0.25">
      <c r="H427" s="5"/>
    </row>
    <row r="428" spans="8:8" x14ac:dyDescent="0.25">
      <c r="H428" s="5"/>
    </row>
    <row r="429" spans="8:8" x14ac:dyDescent="0.25">
      <c r="H429" s="5"/>
    </row>
    <row r="430" spans="8:8" x14ac:dyDescent="0.25">
      <c r="H430" s="5"/>
    </row>
    <row r="431" spans="8:8" x14ac:dyDescent="0.25">
      <c r="H431" s="5"/>
    </row>
    <row r="432" spans="8:8" x14ac:dyDescent="0.25">
      <c r="H432" s="5"/>
    </row>
    <row r="433" spans="8:8" x14ac:dyDescent="0.25">
      <c r="H433" s="5"/>
    </row>
    <row r="434" spans="8:8" x14ac:dyDescent="0.25">
      <c r="H434" s="5"/>
    </row>
    <row r="435" spans="8:8" x14ac:dyDescent="0.25">
      <c r="H435" s="5"/>
    </row>
    <row r="436" spans="8:8" x14ac:dyDescent="0.25">
      <c r="H436" s="5"/>
    </row>
    <row r="437" spans="8:8" x14ac:dyDescent="0.25">
      <c r="H437" s="5"/>
    </row>
    <row r="438" spans="8:8" x14ac:dyDescent="0.25">
      <c r="H438" s="5"/>
    </row>
    <row r="439" spans="8:8" x14ac:dyDescent="0.25">
      <c r="H439" s="5"/>
    </row>
    <row r="440" spans="8:8" x14ac:dyDescent="0.25">
      <c r="H440" s="5"/>
    </row>
    <row r="441" spans="8:8" x14ac:dyDescent="0.25">
      <c r="H441" s="5"/>
    </row>
    <row r="442" spans="8:8" x14ac:dyDescent="0.25">
      <c r="H442" s="5"/>
    </row>
    <row r="443" spans="8:8" x14ac:dyDescent="0.25">
      <c r="H443" s="5"/>
    </row>
    <row r="444" spans="8:8" x14ac:dyDescent="0.25">
      <c r="H444" s="5"/>
    </row>
    <row r="445" spans="8:8" x14ac:dyDescent="0.25">
      <c r="H445" s="5"/>
    </row>
    <row r="446" spans="8:8" x14ac:dyDescent="0.25">
      <c r="H446" s="5"/>
    </row>
    <row r="447" spans="8:8" x14ac:dyDescent="0.25">
      <c r="H447" s="5"/>
    </row>
    <row r="448" spans="8:8" x14ac:dyDescent="0.25">
      <c r="H448" s="5"/>
    </row>
    <row r="449" spans="8:8" x14ac:dyDescent="0.25">
      <c r="H449" s="5"/>
    </row>
    <row r="450" spans="8:8" x14ac:dyDescent="0.25">
      <c r="H450" s="5"/>
    </row>
    <row r="451" spans="8:8" x14ac:dyDescent="0.25">
      <c r="H451" s="5"/>
    </row>
    <row r="452" spans="8:8" x14ac:dyDescent="0.25">
      <c r="H452" s="5"/>
    </row>
    <row r="453" spans="8:8" x14ac:dyDescent="0.25">
      <c r="H453" s="5"/>
    </row>
    <row r="454" spans="8:8" x14ac:dyDescent="0.25">
      <c r="H454" s="5"/>
    </row>
    <row r="455" spans="8:8" x14ac:dyDescent="0.25">
      <c r="H455" s="5"/>
    </row>
    <row r="456" spans="8:8" x14ac:dyDescent="0.25">
      <c r="H456" s="5"/>
    </row>
    <row r="457" spans="8:8" x14ac:dyDescent="0.25">
      <c r="H457" s="5"/>
    </row>
    <row r="458" spans="8:8" x14ac:dyDescent="0.25">
      <c r="H458" s="5"/>
    </row>
    <row r="459" spans="8:8" x14ac:dyDescent="0.25">
      <c r="H459" s="5"/>
    </row>
    <row r="460" spans="8:8" x14ac:dyDescent="0.25">
      <c r="H460" s="5"/>
    </row>
    <row r="461" spans="8:8" x14ac:dyDescent="0.25">
      <c r="H461" s="5"/>
    </row>
    <row r="462" spans="8:8" x14ac:dyDescent="0.25">
      <c r="H462" s="5"/>
    </row>
    <row r="463" spans="8:8" x14ac:dyDescent="0.25">
      <c r="H463" s="5"/>
    </row>
    <row r="464" spans="8:8" x14ac:dyDescent="0.25">
      <c r="H464" s="5"/>
    </row>
    <row r="465" spans="8:8" x14ac:dyDescent="0.25">
      <c r="H465" s="5"/>
    </row>
    <row r="466" spans="8:8" x14ac:dyDescent="0.25">
      <c r="H466" s="5"/>
    </row>
    <row r="467" spans="8:8" x14ac:dyDescent="0.25">
      <c r="H467" s="5"/>
    </row>
    <row r="468" spans="8:8" x14ac:dyDescent="0.25">
      <c r="H468" s="5"/>
    </row>
    <row r="469" spans="8:8" x14ac:dyDescent="0.25">
      <c r="H469" s="5"/>
    </row>
    <row r="470" spans="8:8" x14ac:dyDescent="0.25">
      <c r="H470" s="5"/>
    </row>
    <row r="471" spans="8:8" x14ac:dyDescent="0.25">
      <c r="H471" s="5"/>
    </row>
    <row r="472" spans="8:8" x14ac:dyDescent="0.25">
      <c r="H472" s="5"/>
    </row>
    <row r="473" spans="8:8" x14ac:dyDescent="0.25">
      <c r="H473" s="5"/>
    </row>
    <row r="474" spans="8:8" x14ac:dyDescent="0.25">
      <c r="H474" s="5"/>
    </row>
    <row r="475" spans="8:8" x14ac:dyDescent="0.25">
      <c r="H475" s="5"/>
    </row>
    <row r="476" spans="8:8" x14ac:dyDescent="0.25">
      <c r="H476" s="5"/>
    </row>
    <row r="477" spans="8:8" x14ac:dyDescent="0.25">
      <c r="H477" s="5"/>
    </row>
    <row r="478" spans="8:8" x14ac:dyDescent="0.25">
      <c r="H478" s="5"/>
    </row>
    <row r="479" spans="8:8" x14ac:dyDescent="0.25">
      <c r="H479" s="5"/>
    </row>
    <row r="480" spans="8:8" x14ac:dyDescent="0.25">
      <c r="H480" s="5"/>
    </row>
    <row r="481" spans="8:8" x14ac:dyDescent="0.25">
      <c r="H481" s="5"/>
    </row>
    <row r="482" spans="8:8" x14ac:dyDescent="0.25">
      <c r="H482" s="5"/>
    </row>
    <row r="483" spans="8:8" x14ac:dyDescent="0.25">
      <c r="H483" s="5"/>
    </row>
    <row r="484" spans="8:8" x14ac:dyDescent="0.25">
      <c r="H484" s="5"/>
    </row>
    <row r="485" spans="8:8" x14ac:dyDescent="0.25">
      <c r="H485" s="5"/>
    </row>
    <row r="486" spans="8:8" x14ac:dyDescent="0.25">
      <c r="H486" s="5"/>
    </row>
    <row r="487" spans="8:8" x14ac:dyDescent="0.25">
      <c r="H487" s="5"/>
    </row>
    <row r="488" spans="8:8" x14ac:dyDescent="0.25">
      <c r="H488" s="5"/>
    </row>
    <row r="489" spans="8:8" x14ac:dyDescent="0.25">
      <c r="H489" s="5"/>
    </row>
    <row r="490" spans="8:8" x14ac:dyDescent="0.25">
      <c r="H490" s="5"/>
    </row>
    <row r="491" spans="8:8" x14ac:dyDescent="0.25">
      <c r="H491" s="5"/>
    </row>
    <row r="492" spans="8:8" x14ac:dyDescent="0.25">
      <c r="H492" s="5"/>
    </row>
    <row r="493" spans="8:8" x14ac:dyDescent="0.25">
      <c r="H493" s="5"/>
    </row>
    <row r="494" spans="8:8" x14ac:dyDescent="0.25">
      <c r="H494" s="5"/>
    </row>
    <row r="495" spans="8:8" x14ac:dyDescent="0.25">
      <c r="H495" s="5"/>
    </row>
    <row r="496" spans="8:8" x14ac:dyDescent="0.25">
      <c r="H496" s="5"/>
    </row>
    <row r="497" spans="8:8" x14ac:dyDescent="0.25">
      <c r="H497" s="5"/>
    </row>
    <row r="498" spans="8:8" x14ac:dyDescent="0.25">
      <c r="H498" s="5"/>
    </row>
    <row r="499" spans="8:8" x14ac:dyDescent="0.25">
      <c r="H499" s="5"/>
    </row>
    <row r="500" spans="8:8" x14ac:dyDescent="0.25">
      <c r="H500" s="5"/>
    </row>
    <row r="501" spans="8:8" x14ac:dyDescent="0.25">
      <c r="H501" s="5"/>
    </row>
    <row r="502" spans="8:8" x14ac:dyDescent="0.25">
      <c r="H502" s="5"/>
    </row>
    <row r="503" spans="8:8" x14ac:dyDescent="0.25">
      <c r="H503" s="5"/>
    </row>
    <row r="504" spans="8:8" x14ac:dyDescent="0.25">
      <c r="H504" s="5"/>
    </row>
    <row r="505" spans="8:8" x14ac:dyDescent="0.25">
      <c r="H505" s="5"/>
    </row>
    <row r="506" spans="8:8" x14ac:dyDescent="0.25">
      <c r="H506" s="5"/>
    </row>
    <row r="507" spans="8:8" x14ac:dyDescent="0.25">
      <c r="H507" s="5"/>
    </row>
    <row r="508" spans="8:8" x14ac:dyDescent="0.25">
      <c r="H508" s="5"/>
    </row>
    <row r="509" spans="8:8" x14ac:dyDescent="0.25">
      <c r="H509" s="5"/>
    </row>
    <row r="510" spans="8:8" x14ac:dyDescent="0.25">
      <c r="H510" s="5"/>
    </row>
    <row r="511" spans="8:8" x14ac:dyDescent="0.25">
      <c r="H511" s="5"/>
    </row>
    <row r="512" spans="8:8" x14ac:dyDescent="0.25">
      <c r="H512" s="5"/>
    </row>
    <row r="513" spans="8:8" x14ac:dyDescent="0.25">
      <c r="H513" s="5"/>
    </row>
    <row r="514" spans="8:8" x14ac:dyDescent="0.25">
      <c r="H514" s="5"/>
    </row>
    <row r="515" spans="8:8" x14ac:dyDescent="0.25">
      <c r="H515" s="5"/>
    </row>
    <row r="516" spans="8:8" x14ac:dyDescent="0.25">
      <c r="H516" s="5"/>
    </row>
    <row r="517" spans="8:8" x14ac:dyDescent="0.25">
      <c r="H517" s="5"/>
    </row>
    <row r="518" spans="8:8" x14ac:dyDescent="0.25">
      <c r="H518" s="5"/>
    </row>
    <row r="519" spans="8:8" x14ac:dyDescent="0.25">
      <c r="H519" s="5"/>
    </row>
    <row r="520" spans="8:8" x14ac:dyDescent="0.25">
      <c r="H520" s="5"/>
    </row>
    <row r="521" spans="8:8" x14ac:dyDescent="0.25">
      <c r="H521" s="5"/>
    </row>
    <row r="522" spans="8:8" x14ac:dyDescent="0.25">
      <c r="H522" s="5"/>
    </row>
    <row r="523" spans="8:8" x14ac:dyDescent="0.25">
      <c r="H523" s="5"/>
    </row>
    <row r="524" spans="8:8" x14ac:dyDescent="0.25">
      <c r="H524" s="5"/>
    </row>
    <row r="525" spans="8:8" x14ac:dyDescent="0.25">
      <c r="H525" s="5"/>
    </row>
    <row r="526" spans="8:8" x14ac:dyDescent="0.25">
      <c r="H526" s="5"/>
    </row>
    <row r="527" spans="8:8" x14ac:dyDescent="0.25">
      <c r="H527" s="5"/>
    </row>
    <row r="528" spans="8:8" x14ac:dyDescent="0.25">
      <c r="H528" s="5"/>
    </row>
    <row r="529" spans="8:8" x14ac:dyDescent="0.25">
      <c r="H529" s="5"/>
    </row>
    <row r="530" spans="8:8" x14ac:dyDescent="0.25">
      <c r="H530" s="5"/>
    </row>
    <row r="531" spans="8:8" x14ac:dyDescent="0.25">
      <c r="H531" s="5"/>
    </row>
    <row r="532" spans="8:8" x14ac:dyDescent="0.25">
      <c r="H532" s="5"/>
    </row>
    <row r="533" spans="8:8" x14ac:dyDescent="0.25">
      <c r="H533" s="5"/>
    </row>
    <row r="534" spans="8:8" x14ac:dyDescent="0.25">
      <c r="H534" s="5"/>
    </row>
    <row r="535" spans="8:8" x14ac:dyDescent="0.25">
      <c r="H535" s="5"/>
    </row>
    <row r="536" spans="8:8" x14ac:dyDescent="0.25">
      <c r="H536" s="5"/>
    </row>
    <row r="537" spans="8:8" x14ac:dyDescent="0.25">
      <c r="H537" s="5"/>
    </row>
    <row r="538" spans="8:8" x14ac:dyDescent="0.25">
      <c r="H538" s="5"/>
    </row>
    <row r="539" spans="8:8" x14ac:dyDescent="0.25">
      <c r="H539" s="5"/>
    </row>
    <row r="540" spans="8:8" x14ac:dyDescent="0.25">
      <c r="H540" s="5"/>
    </row>
    <row r="541" spans="8:8" x14ac:dyDescent="0.25">
      <c r="H541" s="5"/>
    </row>
    <row r="542" spans="8:8" x14ac:dyDescent="0.25">
      <c r="H542" s="5"/>
    </row>
    <row r="543" spans="8:8" x14ac:dyDescent="0.25">
      <c r="H543" s="5"/>
    </row>
    <row r="544" spans="8:8" x14ac:dyDescent="0.25">
      <c r="H544" s="5"/>
    </row>
    <row r="545" spans="8:8" x14ac:dyDescent="0.25">
      <c r="H545" s="5"/>
    </row>
    <row r="546" spans="8:8" x14ac:dyDescent="0.25">
      <c r="H546" s="5"/>
    </row>
    <row r="547" spans="8:8" x14ac:dyDescent="0.25">
      <c r="H547" s="5"/>
    </row>
    <row r="548" spans="8:8" x14ac:dyDescent="0.25">
      <c r="H548" s="5"/>
    </row>
    <row r="549" spans="8:8" x14ac:dyDescent="0.25">
      <c r="H549" s="5"/>
    </row>
    <row r="550" spans="8:8" x14ac:dyDescent="0.25">
      <c r="H550" s="5"/>
    </row>
    <row r="551" spans="8:8" x14ac:dyDescent="0.25">
      <c r="H551" s="5"/>
    </row>
    <row r="552" spans="8:8" x14ac:dyDescent="0.25">
      <c r="H552" s="5"/>
    </row>
    <row r="553" spans="8:8" x14ac:dyDescent="0.25">
      <c r="H553" s="5"/>
    </row>
    <row r="554" spans="8:8" x14ac:dyDescent="0.25">
      <c r="H554" s="5"/>
    </row>
    <row r="555" spans="8:8" x14ac:dyDescent="0.25">
      <c r="H555" s="5"/>
    </row>
    <row r="556" spans="8:8" x14ac:dyDescent="0.25">
      <c r="H556" s="5"/>
    </row>
    <row r="557" spans="8:8" x14ac:dyDescent="0.25">
      <c r="H557" s="5"/>
    </row>
    <row r="558" spans="8:8" x14ac:dyDescent="0.25">
      <c r="H558" s="5"/>
    </row>
    <row r="559" spans="8:8" x14ac:dyDescent="0.25">
      <c r="H559" s="5"/>
    </row>
    <row r="560" spans="8:8" x14ac:dyDescent="0.25">
      <c r="H560" s="5"/>
    </row>
    <row r="561" spans="8:8" x14ac:dyDescent="0.25">
      <c r="H561" s="5"/>
    </row>
    <row r="562" spans="8:8" x14ac:dyDescent="0.25">
      <c r="H562" s="5"/>
    </row>
    <row r="563" spans="8:8" x14ac:dyDescent="0.25">
      <c r="H563" s="5"/>
    </row>
    <row r="564" spans="8:8" x14ac:dyDescent="0.25">
      <c r="H564" s="5"/>
    </row>
    <row r="565" spans="8:8" x14ac:dyDescent="0.25">
      <c r="H565" s="5"/>
    </row>
    <row r="566" spans="8:8" x14ac:dyDescent="0.25">
      <c r="H566" s="5"/>
    </row>
    <row r="567" spans="8:8" x14ac:dyDescent="0.25">
      <c r="H567" s="5"/>
    </row>
    <row r="568" spans="8:8" x14ac:dyDescent="0.25">
      <c r="H568" s="5"/>
    </row>
    <row r="569" spans="8:8" x14ac:dyDescent="0.25">
      <c r="H569" s="5"/>
    </row>
    <row r="570" spans="8:8" x14ac:dyDescent="0.25">
      <c r="H570" s="5"/>
    </row>
    <row r="571" spans="8:8" x14ac:dyDescent="0.25">
      <c r="H571" s="5"/>
    </row>
    <row r="572" spans="8:8" x14ac:dyDescent="0.25">
      <c r="H572" s="5"/>
    </row>
    <row r="573" spans="8:8" x14ac:dyDescent="0.25">
      <c r="H573" s="5"/>
    </row>
    <row r="574" spans="8:8" x14ac:dyDescent="0.25">
      <c r="H574" s="5"/>
    </row>
    <row r="575" spans="8:8" x14ac:dyDescent="0.25">
      <c r="H575" s="5"/>
    </row>
    <row r="576" spans="8:8" x14ac:dyDescent="0.25">
      <c r="H576" s="5"/>
    </row>
    <row r="577" spans="8:8" x14ac:dyDescent="0.25">
      <c r="H577" s="5"/>
    </row>
    <row r="578" spans="8:8" x14ac:dyDescent="0.25">
      <c r="H578" s="5"/>
    </row>
    <row r="579" spans="8:8" x14ac:dyDescent="0.25">
      <c r="H579" s="5"/>
    </row>
    <row r="580" spans="8:8" x14ac:dyDescent="0.25">
      <c r="H580" s="5"/>
    </row>
    <row r="581" spans="8:8" x14ac:dyDescent="0.25">
      <c r="H581" s="5"/>
    </row>
    <row r="582" spans="8:8" x14ac:dyDescent="0.25">
      <c r="H582" s="5"/>
    </row>
    <row r="583" spans="8:8" x14ac:dyDescent="0.25">
      <c r="H583" s="5"/>
    </row>
    <row r="584" spans="8:8" x14ac:dyDescent="0.25">
      <c r="H584" s="5"/>
    </row>
    <row r="585" spans="8:8" x14ac:dyDescent="0.25">
      <c r="H585" s="5"/>
    </row>
    <row r="586" spans="8:8" x14ac:dyDescent="0.25">
      <c r="H586" s="5"/>
    </row>
    <row r="587" spans="8:8" x14ac:dyDescent="0.25">
      <c r="H587" s="5"/>
    </row>
    <row r="588" spans="8:8" x14ac:dyDescent="0.25">
      <c r="H588" s="5"/>
    </row>
    <row r="589" spans="8:8" x14ac:dyDescent="0.25">
      <c r="H589" s="5"/>
    </row>
    <row r="590" spans="8:8" x14ac:dyDescent="0.25">
      <c r="H590" s="5"/>
    </row>
    <row r="591" spans="8:8" x14ac:dyDescent="0.25">
      <c r="H591" s="5"/>
    </row>
    <row r="592" spans="8:8" x14ac:dyDescent="0.25">
      <c r="H592" s="5"/>
    </row>
    <row r="593" spans="8:8" x14ac:dyDescent="0.25">
      <c r="H593" s="5"/>
    </row>
    <row r="594" spans="8:8" x14ac:dyDescent="0.25">
      <c r="H594" s="5"/>
    </row>
    <row r="595" spans="8:8" x14ac:dyDescent="0.25">
      <c r="H595" s="5"/>
    </row>
    <row r="596" spans="8:8" x14ac:dyDescent="0.25">
      <c r="H596" s="5"/>
    </row>
    <row r="597" spans="8:8" x14ac:dyDescent="0.25">
      <c r="H597" s="5"/>
    </row>
    <row r="598" spans="8:8" x14ac:dyDescent="0.25">
      <c r="H598" s="5"/>
    </row>
    <row r="599" spans="8:8" x14ac:dyDescent="0.25">
      <c r="H599" s="5"/>
    </row>
    <row r="600" spans="8:8" x14ac:dyDescent="0.25">
      <c r="H600" s="5"/>
    </row>
    <row r="601" spans="8:8" x14ac:dyDescent="0.25">
      <c r="H601" s="5"/>
    </row>
    <row r="602" spans="8:8" x14ac:dyDescent="0.25">
      <c r="H602" s="5"/>
    </row>
    <row r="603" spans="8:8" x14ac:dyDescent="0.25">
      <c r="H603" s="5"/>
    </row>
    <row r="604" spans="8:8" x14ac:dyDescent="0.25">
      <c r="H604" s="5"/>
    </row>
    <row r="605" spans="8:8" x14ac:dyDescent="0.25">
      <c r="H605" s="5"/>
    </row>
    <row r="606" spans="8:8" x14ac:dyDescent="0.25">
      <c r="H606" s="5"/>
    </row>
    <row r="607" spans="8:8" x14ac:dyDescent="0.25">
      <c r="H607" s="5"/>
    </row>
    <row r="608" spans="8:8" x14ac:dyDescent="0.25">
      <c r="H608" s="5"/>
    </row>
    <row r="609" spans="8:8" x14ac:dyDescent="0.25">
      <c r="H609" s="5"/>
    </row>
    <row r="610" spans="8:8" x14ac:dyDescent="0.25">
      <c r="H610" s="5"/>
    </row>
    <row r="611" spans="8:8" x14ac:dyDescent="0.25">
      <c r="H611" s="5"/>
    </row>
    <row r="612" spans="8:8" x14ac:dyDescent="0.25">
      <c r="H612" s="5"/>
    </row>
    <row r="613" spans="8:8" x14ac:dyDescent="0.25">
      <c r="H613" s="5"/>
    </row>
    <row r="614" spans="8:8" x14ac:dyDescent="0.25">
      <c r="H614" s="5"/>
    </row>
    <row r="615" spans="8:8" x14ac:dyDescent="0.25">
      <c r="H615" s="5"/>
    </row>
    <row r="616" spans="8:8" x14ac:dyDescent="0.25">
      <c r="H616" s="5"/>
    </row>
    <row r="617" spans="8:8" x14ac:dyDescent="0.25">
      <c r="H617" s="5"/>
    </row>
    <row r="618" spans="8:8" x14ac:dyDescent="0.25">
      <c r="H618" s="5"/>
    </row>
    <row r="619" spans="8:8" x14ac:dyDescent="0.25">
      <c r="H619" s="5"/>
    </row>
    <row r="620" spans="8:8" x14ac:dyDescent="0.25">
      <c r="H620" s="5"/>
    </row>
    <row r="621" spans="8:8" x14ac:dyDescent="0.25">
      <c r="H621" s="5"/>
    </row>
    <row r="622" spans="8:8" x14ac:dyDescent="0.25">
      <c r="H622" s="5"/>
    </row>
    <row r="623" spans="8:8" x14ac:dyDescent="0.25">
      <c r="H623" s="5"/>
    </row>
    <row r="624" spans="8:8" x14ac:dyDescent="0.25">
      <c r="H624" s="5"/>
    </row>
    <row r="625" spans="8:8" x14ac:dyDescent="0.25">
      <c r="H625" s="5"/>
    </row>
    <row r="626" spans="8:8" x14ac:dyDescent="0.25">
      <c r="H626" s="5"/>
    </row>
    <row r="627" spans="8:8" x14ac:dyDescent="0.25">
      <c r="H627" s="5"/>
    </row>
    <row r="628" spans="8:8" x14ac:dyDescent="0.25">
      <c r="H628" s="5"/>
    </row>
    <row r="629" spans="8:8" x14ac:dyDescent="0.25">
      <c r="H629" s="5"/>
    </row>
    <row r="630" spans="8:8" x14ac:dyDescent="0.25">
      <c r="H630" s="5"/>
    </row>
    <row r="631" spans="8:8" x14ac:dyDescent="0.25">
      <c r="H631" s="5"/>
    </row>
    <row r="632" spans="8:8" x14ac:dyDescent="0.25">
      <c r="H632" s="5"/>
    </row>
    <row r="633" spans="8:8" x14ac:dyDescent="0.25">
      <c r="H633" s="5"/>
    </row>
    <row r="634" spans="8:8" x14ac:dyDescent="0.25">
      <c r="H634" s="5"/>
    </row>
    <row r="635" spans="8:8" x14ac:dyDescent="0.25">
      <c r="H635" s="5"/>
    </row>
    <row r="636" spans="8:8" x14ac:dyDescent="0.25">
      <c r="H636" s="5"/>
    </row>
    <row r="637" spans="8:8" x14ac:dyDescent="0.25">
      <c r="H637" s="5"/>
    </row>
    <row r="638" spans="8:8" x14ac:dyDescent="0.25">
      <c r="H638" s="5"/>
    </row>
    <row r="639" spans="8:8" x14ac:dyDescent="0.25">
      <c r="H639" s="5"/>
    </row>
    <row r="640" spans="8:8" x14ac:dyDescent="0.25">
      <c r="H640" s="5"/>
    </row>
    <row r="641" spans="8:8" x14ac:dyDescent="0.25">
      <c r="H641" s="5"/>
    </row>
    <row r="642" spans="8:8" x14ac:dyDescent="0.25">
      <c r="H642" s="5"/>
    </row>
    <row r="643" spans="8:8" x14ac:dyDescent="0.25">
      <c r="H643" s="5"/>
    </row>
    <row r="644" spans="8:8" x14ac:dyDescent="0.25">
      <c r="H644" s="5"/>
    </row>
    <row r="645" spans="8:8" x14ac:dyDescent="0.25">
      <c r="H645" s="5"/>
    </row>
    <row r="646" spans="8:8" x14ac:dyDescent="0.25">
      <c r="H646" s="5"/>
    </row>
    <row r="647" spans="8:8" x14ac:dyDescent="0.25">
      <c r="H647" s="5"/>
    </row>
    <row r="648" spans="8:8" x14ac:dyDescent="0.25">
      <c r="H648" s="5"/>
    </row>
    <row r="649" spans="8:8" x14ac:dyDescent="0.25">
      <c r="H649" s="5"/>
    </row>
    <row r="650" spans="8:8" x14ac:dyDescent="0.25">
      <c r="H650" s="5"/>
    </row>
    <row r="651" spans="8:8" x14ac:dyDescent="0.25">
      <c r="H651" s="5"/>
    </row>
    <row r="652" spans="8:8" x14ac:dyDescent="0.25">
      <c r="H652" s="5"/>
    </row>
    <row r="653" spans="8:8" x14ac:dyDescent="0.25">
      <c r="H653" s="5"/>
    </row>
    <row r="654" spans="8:8" x14ac:dyDescent="0.25">
      <c r="H654" s="5"/>
    </row>
    <row r="655" spans="8:8" x14ac:dyDescent="0.25">
      <c r="H655" s="5"/>
    </row>
    <row r="656" spans="8:8" x14ac:dyDescent="0.25">
      <c r="H656" s="5"/>
    </row>
    <row r="657" spans="8:8" x14ac:dyDescent="0.25">
      <c r="H657" s="5"/>
    </row>
    <row r="658" spans="8:8" x14ac:dyDescent="0.25">
      <c r="H658" s="5"/>
    </row>
    <row r="659" spans="8:8" x14ac:dyDescent="0.25">
      <c r="H659" s="5"/>
    </row>
    <row r="660" spans="8:8" x14ac:dyDescent="0.25">
      <c r="H660" s="5"/>
    </row>
    <row r="661" spans="8:8" x14ac:dyDescent="0.25">
      <c r="H661" s="5"/>
    </row>
    <row r="662" spans="8:8" x14ac:dyDescent="0.25">
      <c r="H662" s="5"/>
    </row>
    <row r="663" spans="8:8" x14ac:dyDescent="0.25">
      <c r="H663" s="5"/>
    </row>
    <row r="664" spans="8:8" x14ac:dyDescent="0.25">
      <c r="H664" s="5"/>
    </row>
    <row r="665" spans="8:8" x14ac:dyDescent="0.25">
      <c r="H665" s="5"/>
    </row>
    <row r="666" spans="8:8" x14ac:dyDescent="0.25">
      <c r="H666" s="5"/>
    </row>
    <row r="667" spans="8:8" x14ac:dyDescent="0.25">
      <c r="H667" s="5"/>
    </row>
    <row r="668" spans="8:8" x14ac:dyDescent="0.25">
      <c r="H668" s="5"/>
    </row>
    <row r="669" spans="8:8" x14ac:dyDescent="0.25">
      <c r="H669" s="5"/>
    </row>
    <row r="670" spans="8:8" x14ac:dyDescent="0.25">
      <c r="H670" s="5"/>
    </row>
    <row r="671" spans="8:8" x14ac:dyDescent="0.25">
      <c r="H671" s="5"/>
    </row>
    <row r="672" spans="8:8" x14ac:dyDescent="0.25">
      <c r="H672" s="5"/>
    </row>
    <row r="673" spans="8:8" x14ac:dyDescent="0.25">
      <c r="H673" s="5"/>
    </row>
    <row r="674" spans="8:8" x14ac:dyDescent="0.25">
      <c r="H674" s="5"/>
    </row>
    <row r="675" spans="8:8" x14ac:dyDescent="0.25">
      <c r="H675" s="5"/>
    </row>
    <row r="676" spans="8:8" x14ac:dyDescent="0.25">
      <c r="H676" s="5"/>
    </row>
    <row r="677" spans="8:8" x14ac:dyDescent="0.25">
      <c r="H677" s="5"/>
    </row>
    <row r="678" spans="8:8" x14ac:dyDescent="0.25">
      <c r="H678" s="5"/>
    </row>
    <row r="679" spans="8:8" x14ac:dyDescent="0.25">
      <c r="H679" s="5"/>
    </row>
    <row r="680" spans="8:8" x14ac:dyDescent="0.25">
      <c r="H680" s="5"/>
    </row>
    <row r="681" spans="8:8" x14ac:dyDescent="0.25">
      <c r="H681" s="5"/>
    </row>
    <row r="682" spans="8:8" x14ac:dyDescent="0.25">
      <c r="H682" s="5"/>
    </row>
    <row r="683" spans="8:8" x14ac:dyDescent="0.25">
      <c r="H683" s="5"/>
    </row>
    <row r="684" spans="8:8" x14ac:dyDescent="0.25">
      <c r="H684" s="5"/>
    </row>
    <row r="685" spans="8:8" x14ac:dyDescent="0.25">
      <c r="H685" s="5"/>
    </row>
    <row r="686" spans="8:8" x14ac:dyDescent="0.25">
      <c r="H686" s="5"/>
    </row>
    <row r="687" spans="8:8" x14ac:dyDescent="0.25">
      <c r="H687" s="5"/>
    </row>
    <row r="688" spans="8:8" x14ac:dyDescent="0.25">
      <c r="H688" s="5"/>
    </row>
    <row r="689" spans="8:8" x14ac:dyDescent="0.25">
      <c r="H689" s="5"/>
    </row>
    <row r="690" spans="8:8" x14ac:dyDescent="0.25">
      <c r="H690" s="5"/>
    </row>
    <row r="691" spans="8:8" x14ac:dyDescent="0.25">
      <c r="H691" s="5"/>
    </row>
    <row r="692" spans="8:8" x14ac:dyDescent="0.25">
      <c r="H692" s="5"/>
    </row>
    <row r="693" spans="8:8" x14ac:dyDescent="0.25">
      <c r="H693" s="5"/>
    </row>
    <row r="694" spans="8:8" x14ac:dyDescent="0.25">
      <c r="H694" s="5"/>
    </row>
    <row r="695" spans="8:8" x14ac:dyDescent="0.25">
      <c r="H695" s="5"/>
    </row>
    <row r="696" spans="8:8" x14ac:dyDescent="0.25">
      <c r="H696" s="5"/>
    </row>
    <row r="697" spans="8:8" x14ac:dyDescent="0.25">
      <c r="H697" s="5"/>
    </row>
    <row r="698" spans="8:8" x14ac:dyDescent="0.25">
      <c r="H698" s="5"/>
    </row>
    <row r="699" spans="8:8" x14ac:dyDescent="0.25">
      <c r="H699" s="5"/>
    </row>
    <row r="700" spans="8:8" x14ac:dyDescent="0.25">
      <c r="H700" s="5"/>
    </row>
    <row r="701" spans="8:8" x14ac:dyDescent="0.25">
      <c r="H701" s="5"/>
    </row>
    <row r="702" spans="8:8" x14ac:dyDescent="0.25">
      <c r="H702" s="5"/>
    </row>
    <row r="703" spans="8:8" x14ac:dyDescent="0.25">
      <c r="H703" s="5"/>
    </row>
    <row r="704" spans="8:8" x14ac:dyDescent="0.25">
      <c r="H704" s="5"/>
    </row>
    <row r="705" spans="8:8" x14ac:dyDescent="0.25">
      <c r="H705" s="5"/>
    </row>
    <row r="706" spans="8:8" x14ac:dyDescent="0.25">
      <c r="H706" s="5"/>
    </row>
    <row r="707" spans="8:8" x14ac:dyDescent="0.25">
      <c r="H707" s="5"/>
    </row>
    <row r="708" spans="8:8" x14ac:dyDescent="0.25">
      <c r="H708" s="5"/>
    </row>
    <row r="709" spans="8:8" x14ac:dyDescent="0.25">
      <c r="H709" s="5"/>
    </row>
    <row r="710" spans="8:8" x14ac:dyDescent="0.25">
      <c r="H710" s="5"/>
    </row>
    <row r="711" spans="8:8" x14ac:dyDescent="0.25">
      <c r="H711" s="5"/>
    </row>
    <row r="712" spans="8:8" x14ac:dyDescent="0.25">
      <c r="H712" s="5"/>
    </row>
    <row r="713" spans="8:8" x14ac:dyDescent="0.25">
      <c r="H713" s="5"/>
    </row>
    <row r="714" spans="8:8" x14ac:dyDescent="0.25">
      <c r="H714" s="5"/>
    </row>
    <row r="715" spans="8:8" x14ac:dyDescent="0.25">
      <c r="H715" s="5"/>
    </row>
    <row r="716" spans="8:8" x14ac:dyDescent="0.25">
      <c r="H716" s="5"/>
    </row>
    <row r="717" spans="8:8" x14ac:dyDescent="0.25">
      <c r="H717" s="5"/>
    </row>
    <row r="718" spans="8:8" x14ac:dyDescent="0.25">
      <c r="H718" s="5"/>
    </row>
    <row r="719" spans="8:8" x14ac:dyDescent="0.25">
      <c r="H719" s="5"/>
    </row>
    <row r="720" spans="8:8" x14ac:dyDescent="0.25">
      <c r="H720" s="5"/>
    </row>
    <row r="721" spans="8:8" x14ac:dyDescent="0.25">
      <c r="H721" s="5"/>
    </row>
    <row r="722" spans="8:8" x14ac:dyDescent="0.25">
      <c r="H722" s="5"/>
    </row>
    <row r="723" spans="8:8" x14ac:dyDescent="0.25">
      <c r="H723" s="5"/>
    </row>
    <row r="724" spans="8:8" x14ac:dyDescent="0.25">
      <c r="H724" s="5"/>
    </row>
    <row r="725" spans="8:8" x14ac:dyDescent="0.25">
      <c r="H725" s="5"/>
    </row>
    <row r="726" spans="8:8" x14ac:dyDescent="0.25">
      <c r="H726" s="5"/>
    </row>
    <row r="727" spans="8:8" x14ac:dyDescent="0.25">
      <c r="H727" s="5"/>
    </row>
    <row r="728" spans="8:8" x14ac:dyDescent="0.25">
      <c r="H728" s="5"/>
    </row>
    <row r="729" spans="8:8" x14ac:dyDescent="0.25">
      <c r="H729" s="5"/>
    </row>
    <row r="730" spans="8:8" x14ac:dyDescent="0.25">
      <c r="H730" s="5"/>
    </row>
    <row r="731" spans="8:8" x14ac:dyDescent="0.25">
      <c r="H731" s="5"/>
    </row>
    <row r="732" spans="8:8" x14ac:dyDescent="0.25">
      <c r="H732" s="5"/>
    </row>
    <row r="733" spans="8:8" x14ac:dyDescent="0.25">
      <c r="H733" s="5"/>
    </row>
    <row r="734" spans="8:8" x14ac:dyDescent="0.25">
      <c r="H734" s="5"/>
    </row>
    <row r="735" spans="8:8" x14ac:dyDescent="0.25">
      <c r="H735" s="5"/>
    </row>
    <row r="736" spans="8:8" x14ac:dyDescent="0.25">
      <c r="H736" s="5"/>
    </row>
    <row r="737" spans="8:8" x14ac:dyDescent="0.25">
      <c r="H737" s="5"/>
    </row>
    <row r="738" spans="8:8" x14ac:dyDescent="0.25">
      <c r="H738" s="5"/>
    </row>
    <row r="739" spans="8:8" x14ac:dyDescent="0.25">
      <c r="H739" s="5"/>
    </row>
    <row r="740" spans="8:8" x14ac:dyDescent="0.25">
      <c r="H740" s="5"/>
    </row>
    <row r="741" spans="8:8" x14ac:dyDescent="0.25">
      <c r="H741" s="5"/>
    </row>
    <row r="742" spans="8:8" x14ac:dyDescent="0.25">
      <c r="H742" s="5"/>
    </row>
    <row r="743" spans="8:8" x14ac:dyDescent="0.25">
      <c r="H743" s="5"/>
    </row>
    <row r="744" spans="8:8" x14ac:dyDescent="0.25">
      <c r="H744" s="5"/>
    </row>
    <row r="745" spans="8:8" x14ac:dyDescent="0.25">
      <c r="H745" s="5"/>
    </row>
    <row r="746" spans="8:8" x14ac:dyDescent="0.25">
      <c r="H746" s="5"/>
    </row>
    <row r="747" spans="8:8" x14ac:dyDescent="0.25">
      <c r="H747" s="5"/>
    </row>
    <row r="748" spans="8:8" x14ac:dyDescent="0.25">
      <c r="H748" s="5"/>
    </row>
    <row r="749" spans="8:8" x14ac:dyDescent="0.25">
      <c r="H749" s="5"/>
    </row>
    <row r="750" spans="8:8" x14ac:dyDescent="0.25">
      <c r="H750" s="5"/>
    </row>
    <row r="751" spans="8:8" x14ac:dyDescent="0.25">
      <c r="H751" s="5"/>
    </row>
    <row r="752" spans="8:8" x14ac:dyDescent="0.25">
      <c r="H752" s="5"/>
    </row>
    <row r="753" spans="8:8" x14ac:dyDescent="0.25">
      <c r="H753" s="5"/>
    </row>
    <row r="754" spans="8:8" x14ac:dyDescent="0.25">
      <c r="H754" s="5"/>
    </row>
    <row r="755" spans="8:8" x14ac:dyDescent="0.25">
      <c r="H755" s="5"/>
    </row>
    <row r="756" spans="8:8" x14ac:dyDescent="0.25">
      <c r="H756" s="5"/>
    </row>
    <row r="757" spans="8:8" x14ac:dyDescent="0.25">
      <c r="H757" s="5"/>
    </row>
    <row r="758" spans="8:8" x14ac:dyDescent="0.25">
      <c r="H758" s="5"/>
    </row>
    <row r="759" spans="8:8" x14ac:dyDescent="0.25">
      <c r="H759" s="5"/>
    </row>
    <row r="760" spans="8:8" x14ac:dyDescent="0.25">
      <c r="H760" s="5"/>
    </row>
    <row r="761" spans="8:8" x14ac:dyDescent="0.25">
      <c r="H761" s="5"/>
    </row>
    <row r="762" spans="8:8" x14ac:dyDescent="0.25">
      <c r="H762" s="5"/>
    </row>
    <row r="763" spans="8:8" x14ac:dyDescent="0.25">
      <c r="H763" s="5"/>
    </row>
    <row r="764" spans="8:8" x14ac:dyDescent="0.25">
      <c r="H764" s="5"/>
    </row>
    <row r="765" spans="8:8" x14ac:dyDescent="0.25">
      <c r="H765" s="5"/>
    </row>
    <row r="766" spans="8:8" x14ac:dyDescent="0.25">
      <c r="H766" s="5"/>
    </row>
    <row r="767" spans="8:8" x14ac:dyDescent="0.25">
      <c r="H767" s="5"/>
    </row>
    <row r="768" spans="8:8" x14ac:dyDescent="0.25">
      <c r="H768" s="5"/>
    </row>
    <row r="769" spans="8:8" x14ac:dyDescent="0.25">
      <c r="H769" s="5"/>
    </row>
    <row r="770" spans="8:8" x14ac:dyDescent="0.25">
      <c r="H770" s="5"/>
    </row>
    <row r="771" spans="8:8" x14ac:dyDescent="0.25">
      <c r="H771" s="5"/>
    </row>
    <row r="772" spans="8:8" x14ac:dyDescent="0.25">
      <c r="H772" s="5"/>
    </row>
    <row r="773" spans="8:8" x14ac:dyDescent="0.25">
      <c r="H773" s="5"/>
    </row>
    <row r="774" spans="8:8" x14ac:dyDescent="0.25">
      <c r="H774" s="5"/>
    </row>
    <row r="775" spans="8:8" x14ac:dyDescent="0.25">
      <c r="H775" s="5"/>
    </row>
    <row r="776" spans="8:8" x14ac:dyDescent="0.25">
      <c r="H776" s="5"/>
    </row>
    <row r="777" spans="8:8" x14ac:dyDescent="0.25">
      <c r="H777" s="5"/>
    </row>
    <row r="778" spans="8:8" x14ac:dyDescent="0.25">
      <c r="H778" s="5"/>
    </row>
    <row r="779" spans="8:8" x14ac:dyDescent="0.25">
      <c r="H779" s="5"/>
    </row>
    <row r="780" spans="8:8" x14ac:dyDescent="0.25">
      <c r="H780" s="5"/>
    </row>
    <row r="781" spans="8:8" x14ac:dyDescent="0.25">
      <c r="H781" s="5"/>
    </row>
    <row r="782" spans="8:8" x14ac:dyDescent="0.25">
      <c r="H782" s="5"/>
    </row>
    <row r="783" spans="8:8" x14ac:dyDescent="0.25">
      <c r="H783" s="5"/>
    </row>
    <row r="784" spans="8:8" x14ac:dyDescent="0.25">
      <c r="H784" s="5"/>
    </row>
    <row r="785" spans="8:8" x14ac:dyDescent="0.25">
      <c r="H785" s="5"/>
    </row>
    <row r="786" spans="8:8" x14ac:dyDescent="0.25">
      <c r="H786" s="5"/>
    </row>
    <row r="787" spans="8:8" x14ac:dyDescent="0.25">
      <c r="H787" s="5"/>
    </row>
    <row r="788" spans="8:8" x14ac:dyDescent="0.25">
      <c r="H788" s="5"/>
    </row>
    <row r="789" spans="8:8" x14ac:dyDescent="0.25">
      <c r="H789" s="5"/>
    </row>
    <row r="790" spans="8:8" x14ac:dyDescent="0.25">
      <c r="H790" s="5"/>
    </row>
    <row r="791" spans="8:8" x14ac:dyDescent="0.25">
      <c r="H791" s="5"/>
    </row>
    <row r="792" spans="8:8" x14ac:dyDescent="0.25">
      <c r="H792" s="5"/>
    </row>
    <row r="793" spans="8:8" x14ac:dyDescent="0.25">
      <c r="H793" s="5"/>
    </row>
    <row r="794" spans="8:8" x14ac:dyDescent="0.25">
      <c r="H794" s="5"/>
    </row>
    <row r="795" spans="8:8" x14ac:dyDescent="0.25">
      <c r="H795" s="5"/>
    </row>
    <row r="796" spans="8:8" x14ac:dyDescent="0.25">
      <c r="H796" s="5"/>
    </row>
    <row r="797" spans="8:8" x14ac:dyDescent="0.25">
      <c r="H797" s="5"/>
    </row>
    <row r="798" spans="8:8" x14ac:dyDescent="0.25">
      <c r="H798" s="5"/>
    </row>
    <row r="799" spans="8:8" x14ac:dyDescent="0.25">
      <c r="H799" s="5"/>
    </row>
    <row r="800" spans="8:8" x14ac:dyDescent="0.25">
      <c r="H800" s="5"/>
    </row>
    <row r="801" spans="8:8" x14ac:dyDescent="0.25">
      <c r="H801" s="5"/>
    </row>
    <row r="802" spans="8:8" x14ac:dyDescent="0.25">
      <c r="H802" s="5"/>
    </row>
    <row r="803" spans="8:8" x14ac:dyDescent="0.25">
      <c r="H803" s="5"/>
    </row>
    <row r="804" spans="8:8" x14ac:dyDescent="0.25">
      <c r="H804" s="5"/>
    </row>
    <row r="805" spans="8:8" x14ac:dyDescent="0.25">
      <c r="H805" s="5"/>
    </row>
    <row r="806" spans="8:8" x14ac:dyDescent="0.25">
      <c r="H806" s="5"/>
    </row>
    <row r="807" spans="8:8" x14ac:dyDescent="0.25">
      <c r="H807" s="5"/>
    </row>
    <row r="808" spans="8:8" x14ac:dyDescent="0.25">
      <c r="H808" s="5"/>
    </row>
    <row r="809" spans="8:8" x14ac:dyDescent="0.25">
      <c r="H809" s="5"/>
    </row>
    <row r="810" spans="8:8" x14ac:dyDescent="0.25">
      <c r="H810" s="5"/>
    </row>
    <row r="811" spans="8:8" x14ac:dyDescent="0.25">
      <c r="H811" s="5"/>
    </row>
    <row r="812" spans="8:8" x14ac:dyDescent="0.25">
      <c r="H812" s="5"/>
    </row>
    <row r="813" spans="8:8" x14ac:dyDescent="0.25">
      <c r="H813" s="5"/>
    </row>
    <row r="814" spans="8:8" x14ac:dyDescent="0.25">
      <c r="H814" s="5"/>
    </row>
    <row r="815" spans="8:8" x14ac:dyDescent="0.25">
      <c r="H815" s="5"/>
    </row>
    <row r="816" spans="8:8" x14ac:dyDescent="0.25">
      <c r="H816" s="5"/>
    </row>
    <row r="817" spans="8:8" x14ac:dyDescent="0.25">
      <c r="H817" s="5"/>
    </row>
    <row r="818" spans="8:8" x14ac:dyDescent="0.25">
      <c r="H818" s="5"/>
    </row>
    <row r="819" spans="8:8" x14ac:dyDescent="0.25">
      <c r="H819" s="5"/>
    </row>
    <row r="820" spans="8:8" x14ac:dyDescent="0.25">
      <c r="H820" s="5"/>
    </row>
    <row r="821" spans="8:8" x14ac:dyDescent="0.25">
      <c r="H821" s="5"/>
    </row>
    <row r="822" spans="8:8" x14ac:dyDescent="0.25">
      <c r="H822" s="5"/>
    </row>
    <row r="823" spans="8:8" x14ac:dyDescent="0.25">
      <c r="H823" s="5"/>
    </row>
    <row r="824" spans="8:8" x14ac:dyDescent="0.25">
      <c r="H824" s="5"/>
    </row>
    <row r="825" spans="8:8" x14ac:dyDescent="0.25">
      <c r="H825" s="5"/>
    </row>
    <row r="826" spans="8:8" x14ac:dyDescent="0.25">
      <c r="H826" s="5"/>
    </row>
    <row r="827" spans="8:8" x14ac:dyDescent="0.25">
      <c r="H827" s="5"/>
    </row>
    <row r="828" spans="8:8" x14ac:dyDescent="0.25">
      <c r="H828" s="5"/>
    </row>
    <row r="829" spans="8:8" x14ac:dyDescent="0.25">
      <c r="H829" s="5"/>
    </row>
    <row r="830" spans="8:8" x14ac:dyDescent="0.25">
      <c r="H830" s="5"/>
    </row>
    <row r="831" spans="8:8" x14ac:dyDescent="0.25">
      <c r="H831" s="5"/>
    </row>
    <row r="832" spans="8:8" x14ac:dyDescent="0.25">
      <c r="H832" s="5"/>
    </row>
    <row r="833" spans="8:8" x14ac:dyDescent="0.25">
      <c r="H833" s="5"/>
    </row>
    <row r="834" spans="8:8" x14ac:dyDescent="0.25">
      <c r="H834" s="5"/>
    </row>
    <row r="835" spans="8:8" x14ac:dyDescent="0.25">
      <c r="H835" s="5"/>
    </row>
    <row r="836" spans="8:8" x14ac:dyDescent="0.25">
      <c r="H836" s="5"/>
    </row>
    <row r="837" spans="8:8" x14ac:dyDescent="0.25">
      <c r="H837" s="5"/>
    </row>
    <row r="838" spans="8:8" x14ac:dyDescent="0.25">
      <c r="H838" s="5"/>
    </row>
    <row r="839" spans="8:8" x14ac:dyDescent="0.25">
      <c r="H839" s="5"/>
    </row>
    <row r="840" spans="8:8" x14ac:dyDescent="0.25">
      <c r="H840" s="5"/>
    </row>
    <row r="841" spans="8:8" x14ac:dyDescent="0.25">
      <c r="H841" s="5"/>
    </row>
    <row r="842" spans="8:8" x14ac:dyDescent="0.25">
      <c r="H842" s="5"/>
    </row>
    <row r="843" spans="8:8" x14ac:dyDescent="0.25">
      <c r="H843" s="5"/>
    </row>
    <row r="844" spans="8:8" x14ac:dyDescent="0.25">
      <c r="H844" s="5"/>
    </row>
    <row r="845" spans="8:8" x14ac:dyDescent="0.25">
      <c r="H845" s="5"/>
    </row>
    <row r="846" spans="8:8" x14ac:dyDescent="0.25">
      <c r="H846" s="5"/>
    </row>
    <row r="847" spans="8:8" x14ac:dyDescent="0.25">
      <c r="H847" s="5"/>
    </row>
    <row r="848" spans="8:8" x14ac:dyDescent="0.25">
      <c r="H848" s="5"/>
    </row>
    <row r="849" spans="8:8" x14ac:dyDescent="0.25">
      <c r="H849" s="5"/>
    </row>
    <row r="850" spans="8:8" x14ac:dyDescent="0.25">
      <c r="H850" s="5"/>
    </row>
    <row r="851" spans="8:8" x14ac:dyDescent="0.25">
      <c r="H851" s="5"/>
    </row>
    <row r="852" spans="8:8" x14ac:dyDescent="0.25">
      <c r="H852" s="5"/>
    </row>
    <row r="853" spans="8:8" x14ac:dyDescent="0.25">
      <c r="H853" s="5"/>
    </row>
    <row r="854" spans="8:8" x14ac:dyDescent="0.25">
      <c r="H854" s="5"/>
    </row>
    <row r="855" spans="8:8" x14ac:dyDescent="0.25">
      <c r="H855" s="5"/>
    </row>
    <row r="856" spans="8:8" x14ac:dyDescent="0.25">
      <c r="H856" s="5"/>
    </row>
    <row r="857" spans="8:8" x14ac:dyDescent="0.25">
      <c r="H857" s="5"/>
    </row>
    <row r="858" spans="8:8" x14ac:dyDescent="0.25">
      <c r="H858" s="5"/>
    </row>
    <row r="859" spans="8:8" x14ac:dyDescent="0.25">
      <c r="H859" s="5"/>
    </row>
    <row r="860" spans="8:8" x14ac:dyDescent="0.25">
      <c r="H860" s="5"/>
    </row>
    <row r="861" spans="8:8" x14ac:dyDescent="0.25">
      <c r="H861" s="5"/>
    </row>
    <row r="862" spans="8:8" x14ac:dyDescent="0.25">
      <c r="H862" s="5"/>
    </row>
    <row r="863" spans="8:8" x14ac:dyDescent="0.25">
      <c r="H863" s="5"/>
    </row>
    <row r="864" spans="8:8" x14ac:dyDescent="0.25">
      <c r="H864" s="5"/>
    </row>
    <row r="865" spans="8:8" x14ac:dyDescent="0.25">
      <c r="H865" s="5"/>
    </row>
    <row r="866" spans="8:8" x14ac:dyDescent="0.25">
      <c r="H866" s="5"/>
    </row>
    <row r="867" spans="8:8" x14ac:dyDescent="0.25">
      <c r="H867" s="5"/>
    </row>
    <row r="868" spans="8:8" x14ac:dyDescent="0.25">
      <c r="H868" s="5"/>
    </row>
    <row r="869" spans="8:8" x14ac:dyDescent="0.25">
      <c r="H869" s="5"/>
    </row>
    <row r="870" spans="8:8" x14ac:dyDescent="0.25">
      <c r="H870" s="5"/>
    </row>
    <row r="871" spans="8:8" x14ac:dyDescent="0.25">
      <c r="H871" s="5"/>
    </row>
    <row r="872" spans="8:8" x14ac:dyDescent="0.25">
      <c r="H872" s="5"/>
    </row>
    <row r="873" spans="8:8" x14ac:dyDescent="0.25">
      <c r="H873" s="5"/>
    </row>
    <row r="874" spans="8:8" x14ac:dyDescent="0.25">
      <c r="H874" s="5"/>
    </row>
    <row r="875" spans="8:8" x14ac:dyDescent="0.25">
      <c r="H875" s="5"/>
    </row>
    <row r="876" spans="8:8" x14ac:dyDescent="0.25">
      <c r="H876" s="5"/>
    </row>
    <row r="877" spans="8:8" x14ac:dyDescent="0.25">
      <c r="H877" s="5"/>
    </row>
    <row r="878" spans="8:8" x14ac:dyDescent="0.25">
      <c r="H878" s="5"/>
    </row>
    <row r="879" spans="8:8" x14ac:dyDescent="0.25">
      <c r="H879" s="5"/>
    </row>
    <row r="880" spans="8:8" x14ac:dyDescent="0.25">
      <c r="H880" s="5"/>
    </row>
    <row r="881" spans="8:8" x14ac:dyDescent="0.25">
      <c r="H881" s="5"/>
    </row>
    <row r="882" spans="8:8" x14ac:dyDescent="0.25">
      <c r="H882" s="5"/>
    </row>
    <row r="883" spans="8:8" x14ac:dyDescent="0.25">
      <c r="H883" s="5"/>
    </row>
    <row r="884" spans="8:8" x14ac:dyDescent="0.25">
      <c r="H884" s="5"/>
    </row>
    <row r="885" spans="8:8" x14ac:dyDescent="0.25">
      <c r="H885" s="5"/>
    </row>
    <row r="886" spans="8:8" x14ac:dyDescent="0.25">
      <c r="H886" s="5"/>
    </row>
    <row r="887" spans="8:8" x14ac:dyDescent="0.25">
      <c r="H887" s="5"/>
    </row>
    <row r="888" spans="8:8" x14ac:dyDescent="0.25">
      <c r="H888" s="5"/>
    </row>
    <row r="889" spans="8:8" x14ac:dyDescent="0.25">
      <c r="H889" s="5"/>
    </row>
    <row r="890" spans="8:8" x14ac:dyDescent="0.25">
      <c r="H890" s="5"/>
    </row>
    <row r="891" spans="8:8" x14ac:dyDescent="0.25">
      <c r="H891" s="5"/>
    </row>
    <row r="892" spans="8:8" x14ac:dyDescent="0.25">
      <c r="H892" s="5"/>
    </row>
    <row r="893" spans="8:8" x14ac:dyDescent="0.25">
      <c r="H893" s="5"/>
    </row>
    <row r="894" spans="8:8" x14ac:dyDescent="0.25">
      <c r="H894" s="5"/>
    </row>
    <row r="895" spans="8:8" x14ac:dyDescent="0.25">
      <c r="H895" s="5"/>
    </row>
    <row r="896" spans="8:8" x14ac:dyDescent="0.25">
      <c r="H896" s="5"/>
    </row>
    <row r="897" spans="8:8" x14ac:dyDescent="0.25">
      <c r="H897" s="5"/>
    </row>
    <row r="898" spans="8:8" x14ac:dyDescent="0.25">
      <c r="H898" s="5"/>
    </row>
    <row r="899" spans="8:8" x14ac:dyDescent="0.25">
      <c r="H899" s="5"/>
    </row>
    <row r="900" spans="8:8" x14ac:dyDescent="0.25">
      <c r="H900" s="5"/>
    </row>
    <row r="901" spans="8:8" x14ac:dyDescent="0.25">
      <c r="H901" s="5"/>
    </row>
    <row r="902" spans="8:8" x14ac:dyDescent="0.25">
      <c r="H902" s="5"/>
    </row>
    <row r="903" spans="8:8" x14ac:dyDescent="0.25">
      <c r="H903" s="5"/>
    </row>
    <row r="904" spans="8:8" x14ac:dyDescent="0.25">
      <c r="H904" s="5"/>
    </row>
    <row r="905" spans="8:8" x14ac:dyDescent="0.25">
      <c r="H905" s="5"/>
    </row>
    <row r="906" spans="8:8" x14ac:dyDescent="0.25">
      <c r="H906" s="5"/>
    </row>
    <row r="907" spans="8:8" x14ac:dyDescent="0.25">
      <c r="H907" s="5"/>
    </row>
    <row r="908" spans="8:8" x14ac:dyDescent="0.25">
      <c r="H908" s="5"/>
    </row>
    <row r="909" spans="8:8" x14ac:dyDescent="0.25">
      <c r="H909" s="5"/>
    </row>
    <row r="910" spans="8:8" x14ac:dyDescent="0.25">
      <c r="H910" s="5"/>
    </row>
    <row r="911" spans="8:8" x14ac:dyDescent="0.25">
      <c r="H911" s="5"/>
    </row>
    <row r="912" spans="8:8" x14ac:dyDescent="0.25">
      <c r="H912" s="5"/>
    </row>
    <row r="913" spans="8:8" x14ac:dyDescent="0.25">
      <c r="H913" s="5"/>
    </row>
    <row r="914" spans="8:8" x14ac:dyDescent="0.25">
      <c r="H914" s="5"/>
    </row>
    <row r="915" spans="8:8" x14ac:dyDescent="0.25">
      <c r="H915" s="5"/>
    </row>
    <row r="916" spans="8:8" x14ac:dyDescent="0.25">
      <c r="H916" s="5"/>
    </row>
    <row r="917" spans="8:8" x14ac:dyDescent="0.25">
      <c r="H917" s="5"/>
    </row>
    <row r="918" spans="8:8" x14ac:dyDescent="0.25">
      <c r="H918" s="5"/>
    </row>
    <row r="919" spans="8:8" x14ac:dyDescent="0.25">
      <c r="H919" s="5"/>
    </row>
    <row r="920" spans="8:8" x14ac:dyDescent="0.25">
      <c r="H920" s="5"/>
    </row>
    <row r="921" spans="8:8" x14ac:dyDescent="0.25">
      <c r="H921" s="5"/>
    </row>
    <row r="922" spans="8:8" x14ac:dyDescent="0.25">
      <c r="H922" s="5"/>
    </row>
    <row r="923" spans="8:8" x14ac:dyDescent="0.25">
      <c r="H923" s="5"/>
    </row>
    <row r="924" spans="8:8" x14ac:dyDescent="0.25">
      <c r="H924" s="5"/>
    </row>
    <row r="925" spans="8:8" x14ac:dyDescent="0.25">
      <c r="H925" s="5"/>
    </row>
    <row r="926" spans="8:8" x14ac:dyDescent="0.25">
      <c r="H926" s="5"/>
    </row>
    <row r="927" spans="8:8" x14ac:dyDescent="0.25">
      <c r="H927" s="5"/>
    </row>
    <row r="928" spans="8:8" x14ac:dyDescent="0.25">
      <c r="H928" s="5"/>
    </row>
    <row r="929" spans="8:8" x14ac:dyDescent="0.25">
      <c r="H929" s="5"/>
    </row>
    <row r="930" spans="8:8" x14ac:dyDescent="0.25">
      <c r="H930" s="5"/>
    </row>
    <row r="931" spans="8:8" x14ac:dyDescent="0.25">
      <c r="H931" s="5"/>
    </row>
    <row r="932" spans="8:8" x14ac:dyDescent="0.25">
      <c r="H932" s="5"/>
    </row>
    <row r="933" spans="8:8" x14ac:dyDescent="0.25">
      <c r="H933" s="5"/>
    </row>
    <row r="934" spans="8:8" x14ac:dyDescent="0.25">
      <c r="H934" s="5"/>
    </row>
    <row r="935" spans="8:8" x14ac:dyDescent="0.25">
      <c r="H935" s="5"/>
    </row>
    <row r="936" spans="8:8" x14ac:dyDescent="0.25">
      <c r="H936" s="5"/>
    </row>
    <row r="937" spans="8:8" x14ac:dyDescent="0.25">
      <c r="H937" s="5"/>
    </row>
    <row r="938" spans="8:8" x14ac:dyDescent="0.25">
      <c r="H938" s="5"/>
    </row>
    <row r="939" spans="8:8" x14ac:dyDescent="0.25">
      <c r="H939" s="5"/>
    </row>
    <row r="940" spans="8:8" x14ac:dyDescent="0.25">
      <c r="H940" s="5"/>
    </row>
    <row r="941" spans="8:8" x14ac:dyDescent="0.25">
      <c r="H941" s="5"/>
    </row>
    <row r="942" spans="8:8" x14ac:dyDescent="0.25">
      <c r="H942" s="5"/>
    </row>
    <row r="943" spans="8:8" x14ac:dyDescent="0.25">
      <c r="H943" s="5"/>
    </row>
    <row r="944" spans="8:8" x14ac:dyDescent="0.25">
      <c r="H944" s="5"/>
    </row>
    <row r="945" spans="8:8" x14ac:dyDescent="0.25">
      <c r="H945" s="5"/>
    </row>
    <row r="946" spans="8:8" x14ac:dyDescent="0.25">
      <c r="H946" s="5"/>
    </row>
    <row r="947" spans="8:8" x14ac:dyDescent="0.25">
      <c r="H947" s="5"/>
    </row>
    <row r="948" spans="8:8" x14ac:dyDescent="0.25">
      <c r="H948" s="5"/>
    </row>
    <row r="949" spans="8:8" x14ac:dyDescent="0.25">
      <c r="H949" s="5"/>
    </row>
    <row r="950" spans="8:8" x14ac:dyDescent="0.25">
      <c r="H950" s="5"/>
    </row>
    <row r="951" spans="8:8" x14ac:dyDescent="0.25">
      <c r="H951" s="5"/>
    </row>
    <row r="952" spans="8:8" x14ac:dyDescent="0.25">
      <c r="H952" s="5"/>
    </row>
    <row r="953" spans="8:8" x14ac:dyDescent="0.25">
      <c r="H953" s="5"/>
    </row>
    <row r="954" spans="8:8" x14ac:dyDescent="0.25">
      <c r="H954" s="5"/>
    </row>
    <row r="955" spans="8:8" x14ac:dyDescent="0.25">
      <c r="H955" s="5"/>
    </row>
    <row r="956" spans="8:8" x14ac:dyDescent="0.25">
      <c r="H956" s="5"/>
    </row>
    <row r="957" spans="8:8" x14ac:dyDescent="0.25">
      <c r="H957" s="5"/>
    </row>
    <row r="958" spans="8:8" x14ac:dyDescent="0.25">
      <c r="H958" s="5"/>
    </row>
    <row r="959" spans="8:8" x14ac:dyDescent="0.25">
      <c r="H959" s="5"/>
    </row>
    <row r="960" spans="8:8" x14ac:dyDescent="0.25">
      <c r="H960" s="5"/>
    </row>
    <row r="961" spans="8:8" x14ac:dyDescent="0.25">
      <c r="H961" s="5"/>
    </row>
    <row r="962" spans="8:8" x14ac:dyDescent="0.25">
      <c r="H962" s="5"/>
    </row>
    <row r="963" spans="8:8" x14ac:dyDescent="0.25">
      <c r="H963" s="5"/>
    </row>
    <row r="964" spans="8:8" x14ac:dyDescent="0.25">
      <c r="H964" s="5"/>
    </row>
    <row r="965" spans="8:8" x14ac:dyDescent="0.25">
      <c r="H965" s="5"/>
    </row>
    <row r="966" spans="8:8" x14ac:dyDescent="0.25">
      <c r="H966" s="5"/>
    </row>
    <row r="967" spans="8:8" x14ac:dyDescent="0.25">
      <c r="H967" s="5"/>
    </row>
    <row r="968" spans="8:8" x14ac:dyDescent="0.25">
      <c r="H968" s="5"/>
    </row>
    <row r="969" spans="8:8" x14ac:dyDescent="0.25">
      <c r="H969" s="5"/>
    </row>
    <row r="970" spans="8:8" x14ac:dyDescent="0.25">
      <c r="H970" s="5"/>
    </row>
    <row r="971" spans="8:8" x14ac:dyDescent="0.25">
      <c r="H971" s="5"/>
    </row>
    <row r="972" spans="8:8" x14ac:dyDescent="0.25">
      <c r="H972" s="5"/>
    </row>
    <row r="973" spans="8:8" x14ac:dyDescent="0.25">
      <c r="H973" s="5"/>
    </row>
    <row r="974" spans="8:8" x14ac:dyDescent="0.25">
      <c r="H974" s="5"/>
    </row>
    <row r="975" spans="8:8" x14ac:dyDescent="0.25">
      <c r="H975" s="5"/>
    </row>
    <row r="976" spans="8:8" x14ac:dyDescent="0.25">
      <c r="H976" s="5"/>
    </row>
    <row r="977" spans="8:8" x14ac:dyDescent="0.25">
      <c r="H977" s="5"/>
    </row>
    <row r="978" spans="8:8" x14ac:dyDescent="0.25">
      <c r="H978" s="5"/>
    </row>
    <row r="979" spans="8:8" x14ac:dyDescent="0.25">
      <c r="H979" s="5"/>
    </row>
    <row r="980" spans="8:8" x14ac:dyDescent="0.25">
      <c r="H980" s="5"/>
    </row>
    <row r="981" spans="8:8" x14ac:dyDescent="0.25">
      <c r="H981" s="5"/>
    </row>
    <row r="982" spans="8:8" x14ac:dyDescent="0.25">
      <c r="H982" s="5"/>
    </row>
    <row r="983" spans="8:8" x14ac:dyDescent="0.25">
      <c r="H983" s="5"/>
    </row>
    <row r="984" spans="8:8" x14ac:dyDescent="0.25">
      <c r="H984" s="5"/>
    </row>
    <row r="985" spans="8:8" x14ac:dyDescent="0.25">
      <c r="H985" s="5"/>
    </row>
    <row r="986" spans="8:8" x14ac:dyDescent="0.25">
      <c r="H986" s="5"/>
    </row>
    <row r="987" spans="8:8" x14ac:dyDescent="0.25">
      <c r="H987" s="5"/>
    </row>
    <row r="988" spans="8:8" x14ac:dyDescent="0.25">
      <c r="H988" s="5"/>
    </row>
    <row r="989" spans="8:8" x14ac:dyDescent="0.25">
      <c r="H989" s="5"/>
    </row>
    <row r="990" spans="8:8" x14ac:dyDescent="0.25">
      <c r="H990" s="5"/>
    </row>
    <row r="991" spans="8:8" x14ac:dyDescent="0.25">
      <c r="H991" s="5"/>
    </row>
    <row r="992" spans="8:8" x14ac:dyDescent="0.25">
      <c r="H992" s="5"/>
    </row>
    <row r="993" spans="8:8" x14ac:dyDescent="0.25">
      <c r="H993" s="5"/>
    </row>
    <row r="994" spans="8:8" x14ac:dyDescent="0.25">
      <c r="H994" s="5"/>
    </row>
    <row r="995" spans="8:8" x14ac:dyDescent="0.25">
      <c r="H995" s="5"/>
    </row>
    <row r="996" spans="8:8" x14ac:dyDescent="0.25">
      <c r="H996" s="5"/>
    </row>
    <row r="997" spans="8:8" x14ac:dyDescent="0.25">
      <c r="H997" s="5"/>
    </row>
    <row r="998" spans="8:8" x14ac:dyDescent="0.25">
      <c r="H998" s="5"/>
    </row>
    <row r="999" spans="8:8" x14ac:dyDescent="0.25">
      <c r="H999" s="5"/>
    </row>
    <row r="1000" spans="8:8" x14ac:dyDescent="0.25">
      <c r="H1000" s="5"/>
    </row>
    <row r="1001" spans="8:8" x14ac:dyDescent="0.25">
      <c r="H1001" s="5"/>
    </row>
    <row r="1002" spans="8:8" x14ac:dyDescent="0.25">
      <c r="H1002" s="5"/>
    </row>
    <row r="1003" spans="8:8" x14ac:dyDescent="0.25">
      <c r="H1003" s="5"/>
    </row>
    <row r="1004" spans="8:8" x14ac:dyDescent="0.25">
      <c r="H1004" s="5"/>
    </row>
    <row r="1005" spans="8:8" x14ac:dyDescent="0.25">
      <c r="H1005" s="5"/>
    </row>
    <row r="1006" spans="8:8" x14ac:dyDescent="0.25">
      <c r="H1006" s="5"/>
    </row>
    <row r="1007" spans="8:8" x14ac:dyDescent="0.25">
      <c r="H1007" s="5"/>
    </row>
    <row r="1008" spans="8:8" x14ac:dyDescent="0.25">
      <c r="H1008" s="5"/>
    </row>
    <row r="1009" spans="8:8" x14ac:dyDescent="0.25">
      <c r="H1009" s="5"/>
    </row>
    <row r="1010" spans="8:8" x14ac:dyDescent="0.25">
      <c r="H1010" s="5"/>
    </row>
    <row r="1011" spans="8:8" x14ac:dyDescent="0.25">
      <c r="H1011" s="5"/>
    </row>
    <row r="1012" spans="8:8" x14ac:dyDescent="0.25">
      <c r="H1012" s="5"/>
    </row>
    <row r="1013" spans="8:8" x14ac:dyDescent="0.25">
      <c r="H1013" s="5"/>
    </row>
    <row r="1014" spans="8:8" x14ac:dyDescent="0.25">
      <c r="H1014" s="5"/>
    </row>
    <row r="1015" spans="8:8" x14ac:dyDescent="0.25">
      <c r="H1015" s="5"/>
    </row>
    <row r="1016" spans="8:8" x14ac:dyDescent="0.25">
      <c r="H1016" s="5"/>
    </row>
    <row r="1017" spans="8:8" x14ac:dyDescent="0.25">
      <c r="H1017" s="5"/>
    </row>
    <row r="1018" spans="8:8" x14ac:dyDescent="0.25">
      <c r="H1018" s="5"/>
    </row>
    <row r="1019" spans="8:8" x14ac:dyDescent="0.25">
      <c r="H1019" s="5"/>
    </row>
    <row r="1020" spans="8:8" x14ac:dyDescent="0.25">
      <c r="H1020" s="5"/>
    </row>
    <row r="1021" spans="8:8" x14ac:dyDescent="0.25">
      <c r="H1021" s="5"/>
    </row>
    <row r="1022" spans="8:8" x14ac:dyDescent="0.25">
      <c r="H1022" s="5"/>
    </row>
    <row r="1023" spans="8:8" x14ac:dyDescent="0.25">
      <c r="H1023" s="5"/>
    </row>
    <row r="1024" spans="8:8" x14ac:dyDescent="0.25">
      <c r="H1024" s="5"/>
    </row>
    <row r="1025" spans="8:8" x14ac:dyDescent="0.25">
      <c r="H1025" s="5"/>
    </row>
    <row r="1026" spans="8:8" x14ac:dyDescent="0.25">
      <c r="H1026" s="5"/>
    </row>
    <row r="1027" spans="8:8" x14ac:dyDescent="0.25">
      <c r="H1027" s="5"/>
    </row>
    <row r="1028" spans="8:8" x14ac:dyDescent="0.25">
      <c r="H1028" s="5"/>
    </row>
    <row r="1029" spans="8:8" x14ac:dyDescent="0.25">
      <c r="H1029" s="5"/>
    </row>
    <row r="1030" spans="8:8" x14ac:dyDescent="0.25">
      <c r="H1030" s="5"/>
    </row>
    <row r="1031" spans="8:8" x14ac:dyDescent="0.25">
      <c r="H1031" s="5"/>
    </row>
    <row r="1032" spans="8:8" x14ac:dyDescent="0.25">
      <c r="H1032" s="5"/>
    </row>
    <row r="1033" spans="8:8" x14ac:dyDescent="0.25">
      <c r="H1033" s="5"/>
    </row>
    <row r="1034" spans="8:8" x14ac:dyDescent="0.25">
      <c r="H1034" s="5"/>
    </row>
    <row r="1035" spans="8:8" x14ac:dyDescent="0.25">
      <c r="H1035" s="5"/>
    </row>
    <row r="1036" spans="8:8" x14ac:dyDescent="0.25">
      <c r="H1036" s="5"/>
    </row>
    <row r="1037" spans="8:8" x14ac:dyDescent="0.25">
      <c r="H1037" s="5"/>
    </row>
    <row r="1038" spans="8:8" x14ac:dyDescent="0.25">
      <c r="H1038" s="5"/>
    </row>
    <row r="1039" spans="8:8" x14ac:dyDescent="0.25">
      <c r="H1039" s="5"/>
    </row>
    <row r="1040" spans="8:8" x14ac:dyDescent="0.25">
      <c r="H1040" s="5"/>
    </row>
    <row r="1041" spans="8:8" x14ac:dyDescent="0.25">
      <c r="H1041" s="5"/>
    </row>
    <row r="1042" spans="8:8" x14ac:dyDescent="0.25">
      <c r="H1042" s="5"/>
    </row>
    <row r="1043" spans="8:8" x14ac:dyDescent="0.25">
      <c r="H1043" s="5"/>
    </row>
    <row r="1044" spans="8:8" x14ac:dyDescent="0.25">
      <c r="H1044" s="5"/>
    </row>
    <row r="1045" spans="8:8" x14ac:dyDescent="0.25">
      <c r="H1045" s="5"/>
    </row>
    <row r="1046" spans="8:8" x14ac:dyDescent="0.25">
      <c r="H1046" s="5"/>
    </row>
    <row r="1047" spans="8:8" x14ac:dyDescent="0.25">
      <c r="H1047" s="5"/>
    </row>
    <row r="1048" spans="8:8" x14ac:dyDescent="0.25">
      <c r="H1048" s="5"/>
    </row>
    <row r="1049" spans="8:8" x14ac:dyDescent="0.25">
      <c r="H1049" s="5"/>
    </row>
    <row r="1050" spans="8:8" x14ac:dyDescent="0.25">
      <c r="H1050" s="5"/>
    </row>
    <row r="1051" spans="8:8" x14ac:dyDescent="0.25">
      <c r="H1051" s="5"/>
    </row>
    <row r="1052" spans="8:8" x14ac:dyDescent="0.25">
      <c r="H1052" s="5"/>
    </row>
    <row r="1053" spans="8:8" x14ac:dyDescent="0.25">
      <c r="H1053" s="5"/>
    </row>
    <row r="1054" spans="8:8" x14ac:dyDescent="0.25">
      <c r="H1054" s="5"/>
    </row>
    <row r="1055" spans="8:8" x14ac:dyDescent="0.25">
      <c r="H1055" s="5"/>
    </row>
    <row r="1056" spans="8:8" x14ac:dyDescent="0.25">
      <c r="H1056" s="5"/>
    </row>
    <row r="1057" spans="8:8" x14ac:dyDescent="0.25">
      <c r="H1057" s="5"/>
    </row>
    <row r="1058" spans="8:8" x14ac:dyDescent="0.25">
      <c r="H1058" s="5"/>
    </row>
    <row r="1059" spans="8:8" x14ac:dyDescent="0.25">
      <c r="H1059" s="5"/>
    </row>
    <row r="1060" spans="8:8" x14ac:dyDescent="0.25">
      <c r="H1060" s="5"/>
    </row>
    <row r="1061" spans="8:8" x14ac:dyDescent="0.25">
      <c r="H1061" s="5"/>
    </row>
    <row r="1062" spans="8:8" x14ac:dyDescent="0.25">
      <c r="H1062" s="5"/>
    </row>
    <row r="1063" spans="8:8" x14ac:dyDescent="0.25">
      <c r="H1063" s="5"/>
    </row>
    <row r="1064" spans="8:8" x14ac:dyDescent="0.25">
      <c r="H1064" s="5"/>
    </row>
    <row r="1065" spans="8:8" x14ac:dyDescent="0.25">
      <c r="H1065" s="5"/>
    </row>
    <row r="1066" spans="8:8" x14ac:dyDescent="0.25">
      <c r="H1066" s="5"/>
    </row>
    <row r="1067" spans="8:8" x14ac:dyDescent="0.25">
      <c r="H1067" s="5"/>
    </row>
    <row r="1068" spans="8:8" x14ac:dyDescent="0.25">
      <c r="H1068" s="5"/>
    </row>
    <row r="1069" spans="8:8" x14ac:dyDescent="0.25">
      <c r="H1069" s="5"/>
    </row>
    <row r="1070" spans="8:8" x14ac:dyDescent="0.25">
      <c r="H1070" s="5"/>
    </row>
    <row r="1071" spans="8:8" x14ac:dyDescent="0.25">
      <c r="H1071" s="5"/>
    </row>
    <row r="1072" spans="8:8" x14ac:dyDescent="0.25">
      <c r="H1072" s="5"/>
    </row>
    <row r="1073" spans="8:8" x14ac:dyDescent="0.25">
      <c r="H1073" s="5"/>
    </row>
    <row r="1074" spans="8:8" x14ac:dyDescent="0.25">
      <c r="H1074" s="5"/>
    </row>
    <row r="1075" spans="8:8" x14ac:dyDescent="0.25">
      <c r="H1075" s="5"/>
    </row>
    <row r="1076" spans="8:8" x14ac:dyDescent="0.25">
      <c r="H1076" s="5"/>
    </row>
    <row r="1077" spans="8:8" x14ac:dyDescent="0.25">
      <c r="H1077" s="5"/>
    </row>
    <row r="1078" spans="8:8" x14ac:dyDescent="0.25">
      <c r="H1078" s="5"/>
    </row>
    <row r="1079" spans="8:8" x14ac:dyDescent="0.25">
      <c r="H1079" s="5"/>
    </row>
    <row r="1080" spans="8:8" x14ac:dyDescent="0.25">
      <c r="H1080" s="5"/>
    </row>
    <row r="1081" spans="8:8" x14ac:dyDescent="0.25">
      <c r="H1081" s="5"/>
    </row>
    <row r="1082" spans="8:8" x14ac:dyDescent="0.25">
      <c r="H1082" s="5"/>
    </row>
    <row r="1083" spans="8:8" x14ac:dyDescent="0.25">
      <c r="H1083" s="5"/>
    </row>
    <row r="1084" spans="8:8" x14ac:dyDescent="0.25">
      <c r="H1084" s="5"/>
    </row>
    <row r="1085" spans="8:8" x14ac:dyDescent="0.25">
      <c r="H1085" s="5"/>
    </row>
    <row r="1086" spans="8:8" x14ac:dyDescent="0.25">
      <c r="H1086" s="5"/>
    </row>
    <row r="1087" spans="8:8" x14ac:dyDescent="0.25">
      <c r="H1087" s="5"/>
    </row>
    <row r="1088" spans="8:8" x14ac:dyDescent="0.25">
      <c r="H1088" s="5"/>
    </row>
    <row r="1089" spans="8:8" x14ac:dyDescent="0.25">
      <c r="H1089" s="5"/>
    </row>
    <row r="1090" spans="8:8" x14ac:dyDescent="0.25">
      <c r="H1090" s="5"/>
    </row>
    <row r="1091" spans="8:8" x14ac:dyDescent="0.25">
      <c r="H1091" s="5"/>
    </row>
    <row r="1092" spans="8:8" x14ac:dyDescent="0.25">
      <c r="H1092" s="5"/>
    </row>
    <row r="1093" spans="8:8" x14ac:dyDescent="0.25">
      <c r="H1093" s="5"/>
    </row>
    <row r="1094" spans="8:8" x14ac:dyDescent="0.25">
      <c r="H1094" s="5"/>
    </row>
    <row r="1095" spans="8:8" x14ac:dyDescent="0.25">
      <c r="H1095" s="5"/>
    </row>
    <row r="1096" spans="8:8" x14ac:dyDescent="0.25">
      <c r="H1096" s="5"/>
    </row>
    <row r="1097" spans="8:8" x14ac:dyDescent="0.25">
      <c r="H1097" s="5"/>
    </row>
    <row r="1098" spans="8:8" x14ac:dyDescent="0.25">
      <c r="H1098" s="5"/>
    </row>
    <row r="1099" spans="8:8" x14ac:dyDescent="0.25">
      <c r="H1099" s="5"/>
    </row>
    <row r="1100" spans="8:8" x14ac:dyDescent="0.25">
      <c r="H1100" s="5"/>
    </row>
    <row r="1101" spans="8:8" x14ac:dyDescent="0.25">
      <c r="H1101" s="5"/>
    </row>
    <row r="1102" spans="8:8" x14ac:dyDescent="0.25">
      <c r="H1102" s="5"/>
    </row>
    <row r="1103" spans="8:8" x14ac:dyDescent="0.25">
      <c r="H1103" s="5"/>
    </row>
    <row r="1104" spans="8:8" x14ac:dyDescent="0.25">
      <c r="H1104" s="5"/>
    </row>
    <row r="1105" spans="8:8" x14ac:dyDescent="0.25">
      <c r="H1105" s="5"/>
    </row>
    <row r="1106" spans="8:8" x14ac:dyDescent="0.25">
      <c r="H1106" s="5"/>
    </row>
    <row r="1107" spans="8:8" x14ac:dyDescent="0.25">
      <c r="H1107" s="5"/>
    </row>
    <row r="1108" spans="8:8" x14ac:dyDescent="0.25">
      <c r="H1108" s="5"/>
    </row>
    <row r="1109" spans="8:8" x14ac:dyDescent="0.25">
      <c r="H1109" s="5"/>
    </row>
    <row r="1110" spans="8:8" x14ac:dyDescent="0.25">
      <c r="H1110" s="5"/>
    </row>
    <row r="1111" spans="8:8" x14ac:dyDescent="0.25">
      <c r="H1111" s="5"/>
    </row>
    <row r="1112" spans="8:8" x14ac:dyDescent="0.25">
      <c r="H1112" s="5"/>
    </row>
    <row r="1113" spans="8:8" x14ac:dyDescent="0.25">
      <c r="H1113" s="5"/>
    </row>
    <row r="1114" spans="8:8" x14ac:dyDescent="0.25">
      <c r="H1114" s="5"/>
    </row>
    <row r="1115" spans="8:8" x14ac:dyDescent="0.25">
      <c r="H1115" s="5"/>
    </row>
    <row r="1116" spans="8:8" x14ac:dyDescent="0.25">
      <c r="H1116" s="5"/>
    </row>
    <row r="1117" spans="8:8" x14ac:dyDescent="0.25">
      <c r="H1117" s="5"/>
    </row>
    <row r="1118" spans="8:8" x14ac:dyDescent="0.25">
      <c r="H1118" s="5"/>
    </row>
    <row r="1119" spans="8:8" x14ac:dyDescent="0.25">
      <c r="H1119" s="5"/>
    </row>
    <row r="1120" spans="8:8" x14ac:dyDescent="0.25">
      <c r="H1120" s="5"/>
    </row>
    <row r="1121" spans="8:8" x14ac:dyDescent="0.25">
      <c r="H1121" s="5"/>
    </row>
    <row r="1122" spans="8:8" x14ac:dyDescent="0.25">
      <c r="H1122" s="5"/>
    </row>
    <row r="1123" spans="8:8" x14ac:dyDescent="0.25">
      <c r="H1123" s="5"/>
    </row>
    <row r="1124" spans="8:8" x14ac:dyDescent="0.25">
      <c r="H1124" s="5"/>
    </row>
    <row r="1125" spans="8:8" x14ac:dyDescent="0.25">
      <c r="H1125" s="5"/>
    </row>
    <row r="1126" spans="8:8" x14ac:dyDescent="0.25">
      <c r="H1126" s="5"/>
    </row>
    <row r="1127" spans="8:8" x14ac:dyDescent="0.25">
      <c r="H1127" s="5"/>
    </row>
    <row r="1128" spans="8:8" x14ac:dyDescent="0.25">
      <c r="H1128" s="5"/>
    </row>
    <row r="1129" spans="8:8" x14ac:dyDescent="0.25">
      <c r="H1129" s="5"/>
    </row>
    <row r="1130" spans="8:8" x14ac:dyDescent="0.25">
      <c r="H1130" s="5"/>
    </row>
    <row r="1131" spans="8:8" x14ac:dyDescent="0.25">
      <c r="H1131" s="5"/>
    </row>
    <row r="1132" spans="8:8" x14ac:dyDescent="0.25">
      <c r="H1132" s="5"/>
    </row>
    <row r="1133" spans="8:8" x14ac:dyDescent="0.25">
      <c r="H1133" s="5"/>
    </row>
    <row r="1134" spans="8:8" x14ac:dyDescent="0.25">
      <c r="H1134" s="5"/>
    </row>
    <row r="1135" spans="8:8" x14ac:dyDescent="0.25">
      <c r="H1135" s="5"/>
    </row>
    <row r="1136" spans="8:8" x14ac:dyDescent="0.25">
      <c r="H1136" s="5"/>
    </row>
    <row r="1137" spans="8:8" x14ac:dyDescent="0.25">
      <c r="H1137" s="5"/>
    </row>
    <row r="1138" spans="8:8" x14ac:dyDescent="0.25">
      <c r="H1138" s="5"/>
    </row>
    <row r="1139" spans="8:8" x14ac:dyDescent="0.25">
      <c r="H1139" s="5"/>
    </row>
    <row r="1140" spans="8:8" x14ac:dyDescent="0.25">
      <c r="H1140" s="5"/>
    </row>
    <row r="1141" spans="8:8" x14ac:dyDescent="0.25">
      <c r="H1141" s="5"/>
    </row>
    <row r="1142" spans="8:8" x14ac:dyDescent="0.25">
      <c r="H1142" s="5"/>
    </row>
    <row r="1143" spans="8:8" x14ac:dyDescent="0.25">
      <c r="H1143" s="5"/>
    </row>
    <row r="1144" spans="8:8" x14ac:dyDescent="0.25">
      <c r="H1144" s="5"/>
    </row>
    <row r="1145" spans="8:8" x14ac:dyDescent="0.25">
      <c r="H1145" s="5"/>
    </row>
    <row r="1146" spans="8:8" x14ac:dyDescent="0.25">
      <c r="H1146" s="5"/>
    </row>
    <row r="1147" spans="8:8" x14ac:dyDescent="0.25">
      <c r="H1147" s="5"/>
    </row>
    <row r="1148" spans="8:8" x14ac:dyDescent="0.25">
      <c r="H1148" s="5"/>
    </row>
    <row r="1149" spans="8:8" x14ac:dyDescent="0.25">
      <c r="H1149" s="5"/>
    </row>
    <row r="1150" spans="8:8" x14ac:dyDescent="0.25">
      <c r="H1150" s="5"/>
    </row>
    <row r="1151" spans="8:8" x14ac:dyDescent="0.25">
      <c r="H1151" s="5"/>
    </row>
    <row r="1152" spans="8:8" x14ac:dyDescent="0.25">
      <c r="H1152" s="5"/>
    </row>
    <row r="1153" spans="8:8" x14ac:dyDescent="0.25">
      <c r="H1153" s="5"/>
    </row>
    <row r="1154" spans="8:8" x14ac:dyDescent="0.25">
      <c r="H1154" s="5"/>
    </row>
    <row r="1155" spans="8:8" x14ac:dyDescent="0.25">
      <c r="H1155" s="5"/>
    </row>
    <row r="1156" spans="8:8" x14ac:dyDescent="0.25">
      <c r="H1156" s="5"/>
    </row>
    <row r="1157" spans="8:8" x14ac:dyDescent="0.25">
      <c r="H1157" s="5"/>
    </row>
    <row r="1158" spans="8:8" x14ac:dyDescent="0.25">
      <c r="H1158" s="5"/>
    </row>
    <row r="1159" spans="8:8" x14ac:dyDescent="0.25">
      <c r="H1159" s="5"/>
    </row>
    <row r="1160" spans="8:8" x14ac:dyDescent="0.25">
      <c r="H1160" s="5"/>
    </row>
    <row r="1161" spans="8:8" x14ac:dyDescent="0.25">
      <c r="H1161" s="5"/>
    </row>
    <row r="1162" spans="8:8" x14ac:dyDescent="0.25">
      <c r="H1162" s="5"/>
    </row>
    <row r="1163" spans="8:8" x14ac:dyDescent="0.25">
      <c r="H1163" s="5"/>
    </row>
    <row r="1164" spans="8:8" x14ac:dyDescent="0.25">
      <c r="H1164" s="5"/>
    </row>
    <row r="1165" spans="8:8" x14ac:dyDescent="0.25">
      <c r="H1165" s="5"/>
    </row>
    <row r="1166" spans="8:8" x14ac:dyDescent="0.25">
      <c r="H1166" s="5"/>
    </row>
    <row r="1167" spans="8:8" x14ac:dyDescent="0.25">
      <c r="H1167" s="5"/>
    </row>
    <row r="1168" spans="8:8" x14ac:dyDescent="0.25">
      <c r="H1168" s="5"/>
    </row>
    <row r="1169" spans="8:8" x14ac:dyDescent="0.25">
      <c r="H1169" s="5"/>
    </row>
    <row r="1170" spans="8:8" x14ac:dyDescent="0.25">
      <c r="H1170" s="5"/>
    </row>
    <row r="1171" spans="8:8" x14ac:dyDescent="0.25">
      <c r="H1171" s="5"/>
    </row>
    <row r="1172" spans="8:8" x14ac:dyDescent="0.25">
      <c r="H1172" s="5"/>
    </row>
    <row r="1173" spans="8:8" x14ac:dyDescent="0.25">
      <c r="H1173" s="5"/>
    </row>
    <row r="1174" spans="8:8" x14ac:dyDescent="0.25">
      <c r="H1174" s="5"/>
    </row>
    <row r="1175" spans="8:8" x14ac:dyDescent="0.25">
      <c r="H1175" s="5"/>
    </row>
    <row r="1176" spans="8:8" x14ac:dyDescent="0.25">
      <c r="H1176" s="5"/>
    </row>
    <row r="1177" spans="8:8" x14ac:dyDescent="0.25">
      <c r="H1177" s="5"/>
    </row>
    <row r="1178" spans="8:8" x14ac:dyDescent="0.25">
      <c r="H1178" s="5"/>
    </row>
    <row r="1179" spans="8:8" x14ac:dyDescent="0.25">
      <c r="H1179" s="5"/>
    </row>
    <row r="1180" spans="8:8" x14ac:dyDescent="0.25">
      <c r="H1180" s="5"/>
    </row>
    <row r="1181" spans="8:8" x14ac:dyDescent="0.25">
      <c r="H1181" s="5"/>
    </row>
    <row r="1182" spans="8:8" x14ac:dyDescent="0.25">
      <c r="H1182" s="5"/>
    </row>
    <row r="1183" spans="8:8" x14ac:dyDescent="0.25">
      <c r="H1183" s="5"/>
    </row>
    <row r="1184" spans="8:8" x14ac:dyDescent="0.25">
      <c r="H1184" s="5"/>
    </row>
    <row r="1185" spans="8:8" x14ac:dyDescent="0.25">
      <c r="H1185" s="5"/>
    </row>
    <row r="1186" spans="8:8" x14ac:dyDescent="0.25">
      <c r="H1186" s="5"/>
    </row>
    <row r="1187" spans="8:8" x14ac:dyDescent="0.25">
      <c r="H1187" s="5"/>
    </row>
    <row r="1188" spans="8:8" x14ac:dyDescent="0.25">
      <c r="H1188" s="5"/>
    </row>
    <row r="1189" spans="8:8" x14ac:dyDescent="0.25">
      <c r="H1189" s="5"/>
    </row>
    <row r="1190" spans="8:8" x14ac:dyDescent="0.25">
      <c r="H1190" s="5"/>
    </row>
    <row r="1191" spans="8:8" x14ac:dyDescent="0.25">
      <c r="H1191" s="5"/>
    </row>
    <row r="1192" spans="8:8" x14ac:dyDescent="0.25">
      <c r="H1192" s="5"/>
    </row>
    <row r="1193" spans="8:8" x14ac:dyDescent="0.25">
      <c r="H1193" s="5"/>
    </row>
    <row r="1194" spans="8:8" x14ac:dyDescent="0.25">
      <c r="H1194" s="5"/>
    </row>
    <row r="1195" spans="8:8" x14ac:dyDescent="0.25">
      <c r="H1195" s="5"/>
    </row>
    <row r="1196" spans="8:8" x14ac:dyDescent="0.25">
      <c r="H1196" s="5"/>
    </row>
    <row r="1197" spans="8:8" x14ac:dyDescent="0.25">
      <c r="H1197" s="5"/>
    </row>
    <row r="1198" spans="8:8" x14ac:dyDescent="0.25">
      <c r="H1198" s="5"/>
    </row>
    <row r="1199" spans="8:8" x14ac:dyDescent="0.25">
      <c r="H1199" s="5"/>
    </row>
    <row r="1200" spans="8:8" x14ac:dyDescent="0.25">
      <c r="H1200" s="5"/>
    </row>
    <row r="1201" spans="8:8" x14ac:dyDescent="0.25">
      <c r="H1201" s="5"/>
    </row>
    <row r="1202" spans="8:8" x14ac:dyDescent="0.25">
      <c r="H1202" s="5"/>
    </row>
    <row r="1203" spans="8:8" x14ac:dyDescent="0.25">
      <c r="H1203" s="5"/>
    </row>
    <row r="1204" spans="8:8" x14ac:dyDescent="0.25">
      <c r="H1204" s="5"/>
    </row>
    <row r="1205" spans="8:8" x14ac:dyDescent="0.25">
      <c r="H1205" s="5"/>
    </row>
    <row r="1206" spans="8:8" x14ac:dyDescent="0.25">
      <c r="H1206" s="5"/>
    </row>
    <row r="1207" spans="8:8" x14ac:dyDescent="0.25">
      <c r="H1207" s="5"/>
    </row>
    <row r="1208" spans="8:8" x14ac:dyDescent="0.25">
      <c r="H1208" s="5"/>
    </row>
    <row r="1209" spans="8:8" x14ac:dyDescent="0.25">
      <c r="H1209" s="5"/>
    </row>
    <row r="1210" spans="8:8" x14ac:dyDescent="0.25">
      <c r="H1210" s="5"/>
    </row>
    <row r="1211" spans="8:8" x14ac:dyDescent="0.25">
      <c r="H1211" s="5"/>
    </row>
    <row r="1212" spans="8:8" x14ac:dyDescent="0.25">
      <c r="H1212" s="5"/>
    </row>
    <row r="1213" spans="8:8" x14ac:dyDescent="0.25">
      <c r="H1213" s="5"/>
    </row>
    <row r="1214" spans="8:8" x14ac:dyDescent="0.25">
      <c r="H1214" s="5"/>
    </row>
    <row r="1215" spans="8:8" x14ac:dyDescent="0.25">
      <c r="H1215" s="5"/>
    </row>
    <row r="1216" spans="8:8" x14ac:dyDescent="0.25">
      <c r="H1216" s="5"/>
    </row>
    <row r="1217" spans="8:8" x14ac:dyDescent="0.25">
      <c r="H1217" s="5"/>
    </row>
    <row r="1218" spans="8:8" x14ac:dyDescent="0.25">
      <c r="H1218" s="5"/>
    </row>
    <row r="1219" spans="8:8" x14ac:dyDescent="0.25">
      <c r="H1219" s="5"/>
    </row>
    <row r="1220" spans="8:8" x14ac:dyDescent="0.25">
      <c r="H1220" s="5"/>
    </row>
    <row r="1221" spans="8:8" x14ac:dyDescent="0.25">
      <c r="H1221" s="5"/>
    </row>
    <row r="1222" spans="8:8" x14ac:dyDescent="0.25">
      <c r="H1222" s="5"/>
    </row>
    <row r="1223" spans="8:8" x14ac:dyDescent="0.25">
      <c r="H1223" s="5"/>
    </row>
    <row r="1224" spans="8:8" x14ac:dyDescent="0.25">
      <c r="H1224" s="5"/>
    </row>
    <row r="1225" spans="8:8" x14ac:dyDescent="0.25">
      <c r="H1225" s="5"/>
    </row>
    <row r="1226" spans="8:8" x14ac:dyDescent="0.25">
      <c r="H1226" s="5"/>
    </row>
    <row r="1227" spans="8:8" x14ac:dyDescent="0.25">
      <c r="H1227" s="5"/>
    </row>
    <row r="1228" spans="8:8" x14ac:dyDescent="0.25">
      <c r="H1228" s="5"/>
    </row>
    <row r="1229" spans="8:8" x14ac:dyDescent="0.25">
      <c r="H1229" s="5"/>
    </row>
    <row r="1230" spans="8:8" x14ac:dyDescent="0.25">
      <c r="H1230" s="5"/>
    </row>
    <row r="1231" spans="8:8" x14ac:dyDescent="0.25">
      <c r="H1231" s="5"/>
    </row>
    <row r="1232" spans="8:8" x14ac:dyDescent="0.25">
      <c r="H1232" s="5"/>
    </row>
    <row r="1233" spans="8:8" x14ac:dyDescent="0.25">
      <c r="H1233" s="5"/>
    </row>
    <row r="1234" spans="8:8" x14ac:dyDescent="0.25">
      <c r="H1234" s="5"/>
    </row>
    <row r="1235" spans="8:8" x14ac:dyDescent="0.25">
      <c r="H1235" s="5"/>
    </row>
    <row r="1236" spans="8:8" x14ac:dyDescent="0.25">
      <c r="H1236" s="5"/>
    </row>
    <row r="1237" spans="8:8" x14ac:dyDescent="0.25">
      <c r="H1237" s="5"/>
    </row>
    <row r="1238" spans="8:8" x14ac:dyDescent="0.25">
      <c r="H1238" s="5"/>
    </row>
    <row r="1239" spans="8:8" x14ac:dyDescent="0.25">
      <c r="H1239" s="5"/>
    </row>
    <row r="1240" spans="8:8" x14ac:dyDescent="0.25">
      <c r="H1240" s="5"/>
    </row>
    <row r="1241" spans="8:8" x14ac:dyDescent="0.25">
      <c r="H1241" s="5"/>
    </row>
    <row r="1242" spans="8:8" x14ac:dyDescent="0.25">
      <c r="H1242" s="5"/>
    </row>
    <row r="1243" spans="8:8" x14ac:dyDescent="0.25">
      <c r="H1243" s="5"/>
    </row>
    <row r="1244" spans="8:8" x14ac:dyDescent="0.25">
      <c r="H1244" s="5"/>
    </row>
    <row r="1245" spans="8:8" x14ac:dyDescent="0.25">
      <c r="H1245" s="5"/>
    </row>
    <row r="1246" spans="8:8" x14ac:dyDescent="0.25">
      <c r="H1246" s="5"/>
    </row>
    <row r="1247" spans="8:8" x14ac:dyDescent="0.25">
      <c r="H1247" s="5"/>
    </row>
    <row r="1248" spans="8:8" x14ac:dyDescent="0.25">
      <c r="H1248" s="5"/>
    </row>
    <row r="1249" spans="8:8" x14ac:dyDescent="0.25">
      <c r="H1249" s="5"/>
    </row>
    <row r="1250" spans="8:8" x14ac:dyDescent="0.25">
      <c r="H1250" s="5"/>
    </row>
    <row r="1251" spans="8:8" x14ac:dyDescent="0.25">
      <c r="H1251" s="5"/>
    </row>
    <row r="1252" spans="8:8" x14ac:dyDescent="0.25">
      <c r="H1252" s="5"/>
    </row>
    <row r="1253" spans="8:8" x14ac:dyDescent="0.25">
      <c r="H1253" s="5"/>
    </row>
    <row r="1254" spans="8:8" x14ac:dyDescent="0.25">
      <c r="H1254" s="5"/>
    </row>
    <row r="1255" spans="8:8" x14ac:dyDescent="0.25">
      <c r="H1255" s="5"/>
    </row>
    <row r="1256" spans="8:8" x14ac:dyDescent="0.25">
      <c r="H1256" s="5"/>
    </row>
    <row r="1257" spans="8:8" x14ac:dyDescent="0.25">
      <c r="H1257" s="5"/>
    </row>
    <row r="1258" spans="8:8" x14ac:dyDescent="0.25">
      <c r="H1258" s="5"/>
    </row>
    <row r="1259" spans="8:8" x14ac:dyDescent="0.25">
      <c r="H1259" s="5"/>
    </row>
    <row r="1260" spans="8:8" x14ac:dyDescent="0.25">
      <c r="H1260" s="5"/>
    </row>
    <row r="1261" spans="8:8" x14ac:dyDescent="0.25">
      <c r="H1261" s="5"/>
    </row>
    <row r="1262" spans="8:8" x14ac:dyDescent="0.25">
      <c r="H1262" s="5"/>
    </row>
    <row r="1263" spans="8:8" x14ac:dyDescent="0.25">
      <c r="H1263" s="5"/>
    </row>
    <row r="1264" spans="8:8" x14ac:dyDescent="0.25">
      <c r="H1264" s="5"/>
    </row>
    <row r="1265" spans="8:8" x14ac:dyDescent="0.25">
      <c r="H1265" s="5"/>
    </row>
    <row r="1266" spans="8:8" x14ac:dyDescent="0.25">
      <c r="H1266" s="5"/>
    </row>
    <row r="1267" spans="8:8" x14ac:dyDescent="0.25">
      <c r="H1267" s="5"/>
    </row>
    <row r="1268" spans="8:8" x14ac:dyDescent="0.25">
      <c r="H1268" s="5"/>
    </row>
    <row r="1269" spans="8:8" x14ac:dyDescent="0.25">
      <c r="H1269" s="5"/>
    </row>
    <row r="1270" spans="8:8" x14ac:dyDescent="0.25">
      <c r="H1270" s="5"/>
    </row>
    <row r="1271" spans="8:8" x14ac:dyDescent="0.25">
      <c r="H1271" s="5"/>
    </row>
    <row r="1272" spans="8:8" x14ac:dyDescent="0.25">
      <c r="H1272" s="5"/>
    </row>
    <row r="1273" spans="8:8" x14ac:dyDescent="0.25">
      <c r="H1273" s="5"/>
    </row>
    <row r="1274" spans="8:8" x14ac:dyDescent="0.25">
      <c r="H1274" s="5"/>
    </row>
    <row r="1275" spans="8:8" x14ac:dyDescent="0.25">
      <c r="H1275" s="5"/>
    </row>
    <row r="1276" spans="8:8" x14ac:dyDescent="0.25">
      <c r="H1276" s="5"/>
    </row>
    <row r="1277" spans="8:8" x14ac:dyDescent="0.25">
      <c r="H1277" s="5"/>
    </row>
    <row r="1278" spans="8:8" x14ac:dyDescent="0.25">
      <c r="H1278" s="5"/>
    </row>
    <row r="1279" spans="8:8" x14ac:dyDescent="0.25">
      <c r="H1279" s="5"/>
    </row>
    <row r="1280" spans="8:8" x14ac:dyDescent="0.25">
      <c r="H1280" s="5"/>
    </row>
    <row r="1281" spans="8:8" x14ac:dyDescent="0.25">
      <c r="H1281" s="5"/>
    </row>
    <row r="1282" spans="8:8" x14ac:dyDescent="0.25">
      <c r="H1282" s="5"/>
    </row>
    <row r="1283" spans="8:8" x14ac:dyDescent="0.25">
      <c r="H1283" s="5"/>
    </row>
    <row r="1284" spans="8:8" x14ac:dyDescent="0.25">
      <c r="H1284" s="5"/>
    </row>
    <row r="1285" spans="8:8" x14ac:dyDescent="0.25">
      <c r="H1285" s="5"/>
    </row>
    <row r="1286" spans="8:8" x14ac:dyDescent="0.25">
      <c r="H1286" s="5"/>
    </row>
    <row r="1287" spans="8:8" x14ac:dyDescent="0.25">
      <c r="H1287" s="5"/>
    </row>
    <row r="1288" spans="8:8" x14ac:dyDescent="0.25">
      <c r="H1288" s="5"/>
    </row>
    <row r="1289" spans="8:8" x14ac:dyDescent="0.25">
      <c r="H1289" s="5"/>
    </row>
    <row r="1290" spans="8:8" x14ac:dyDescent="0.25">
      <c r="H1290" s="5"/>
    </row>
    <row r="1291" spans="8:8" x14ac:dyDescent="0.25">
      <c r="H1291" s="5"/>
    </row>
    <row r="1292" spans="8:8" x14ac:dyDescent="0.25">
      <c r="H1292" s="5"/>
    </row>
    <row r="1293" spans="8:8" x14ac:dyDescent="0.25">
      <c r="H1293" s="5"/>
    </row>
    <row r="1294" spans="8:8" x14ac:dyDescent="0.25">
      <c r="H1294" s="5"/>
    </row>
    <row r="1295" spans="8:8" x14ac:dyDescent="0.25">
      <c r="H1295" s="5"/>
    </row>
    <row r="1296" spans="8:8" x14ac:dyDescent="0.25">
      <c r="H1296" s="5"/>
    </row>
    <row r="1297" spans="8:8" x14ac:dyDescent="0.25">
      <c r="H1297" s="5"/>
    </row>
    <row r="1298" spans="8:8" x14ac:dyDescent="0.25">
      <c r="H1298" s="5"/>
    </row>
    <row r="1299" spans="8:8" x14ac:dyDescent="0.25">
      <c r="H1299" s="5"/>
    </row>
    <row r="1300" spans="8:8" x14ac:dyDescent="0.25">
      <c r="H1300" s="5"/>
    </row>
    <row r="1301" spans="8:8" x14ac:dyDescent="0.25">
      <c r="H1301" s="5"/>
    </row>
    <row r="1302" spans="8:8" x14ac:dyDescent="0.25">
      <c r="H1302" s="5"/>
    </row>
    <row r="1303" spans="8:8" x14ac:dyDescent="0.25">
      <c r="H1303" s="5"/>
    </row>
    <row r="1304" spans="8:8" x14ac:dyDescent="0.25">
      <c r="H1304" s="5"/>
    </row>
    <row r="1305" spans="8:8" x14ac:dyDescent="0.25">
      <c r="H1305" s="5"/>
    </row>
    <row r="1306" spans="8:8" x14ac:dyDescent="0.25">
      <c r="H1306" s="5"/>
    </row>
    <row r="1307" spans="8:8" x14ac:dyDescent="0.25">
      <c r="H1307" s="5"/>
    </row>
    <row r="1308" spans="8:8" x14ac:dyDescent="0.25">
      <c r="H1308" s="5"/>
    </row>
    <row r="1309" spans="8:8" x14ac:dyDescent="0.25">
      <c r="H1309" s="5"/>
    </row>
    <row r="1310" spans="8:8" x14ac:dyDescent="0.25">
      <c r="H1310" s="5"/>
    </row>
    <row r="1311" spans="8:8" x14ac:dyDescent="0.25">
      <c r="H1311" s="5"/>
    </row>
    <row r="1312" spans="8:8" x14ac:dyDescent="0.25">
      <c r="H1312" s="5"/>
    </row>
    <row r="1313" spans="8:8" x14ac:dyDescent="0.25">
      <c r="H1313" s="5"/>
    </row>
    <row r="1314" spans="8:8" x14ac:dyDescent="0.25">
      <c r="H1314" s="5"/>
    </row>
    <row r="1315" spans="8:8" x14ac:dyDescent="0.25">
      <c r="H1315" s="5"/>
    </row>
    <row r="1316" spans="8:8" x14ac:dyDescent="0.25">
      <c r="H1316" s="5"/>
    </row>
    <row r="1317" spans="8:8" x14ac:dyDescent="0.25">
      <c r="H1317" s="5"/>
    </row>
    <row r="1318" spans="8:8" x14ac:dyDescent="0.25">
      <c r="H1318" s="5"/>
    </row>
    <row r="1319" spans="8:8" x14ac:dyDescent="0.25">
      <c r="H1319" s="5"/>
    </row>
    <row r="1320" spans="8:8" x14ac:dyDescent="0.25">
      <c r="H1320" s="5"/>
    </row>
    <row r="1321" spans="8:8" x14ac:dyDescent="0.25">
      <c r="H1321" s="5"/>
    </row>
    <row r="1322" spans="8:8" x14ac:dyDescent="0.25">
      <c r="H1322" s="5"/>
    </row>
    <row r="1323" spans="8:8" x14ac:dyDescent="0.25">
      <c r="H1323" s="5"/>
    </row>
    <row r="1324" spans="8:8" x14ac:dyDescent="0.25">
      <c r="H1324" s="5"/>
    </row>
    <row r="1325" spans="8:8" x14ac:dyDescent="0.25">
      <c r="H1325" s="5"/>
    </row>
    <row r="1326" spans="8:8" x14ac:dyDescent="0.25">
      <c r="H1326" s="5"/>
    </row>
    <row r="1327" spans="8:8" x14ac:dyDescent="0.25">
      <c r="H1327" s="5"/>
    </row>
    <row r="1328" spans="8:8" x14ac:dyDescent="0.25">
      <c r="H1328" s="5"/>
    </row>
    <row r="1329" spans="8:8" x14ac:dyDescent="0.25">
      <c r="H1329" s="5"/>
    </row>
    <row r="1330" spans="8:8" x14ac:dyDescent="0.25">
      <c r="H1330" s="5"/>
    </row>
    <row r="1331" spans="8:8" x14ac:dyDescent="0.25">
      <c r="H1331" s="5"/>
    </row>
    <row r="1332" spans="8:8" x14ac:dyDescent="0.25">
      <c r="H1332" s="5"/>
    </row>
    <row r="1333" spans="8:8" x14ac:dyDescent="0.25">
      <c r="H1333" s="5"/>
    </row>
    <row r="1334" spans="8:8" x14ac:dyDescent="0.25">
      <c r="H1334" s="5"/>
    </row>
    <row r="1335" spans="8:8" x14ac:dyDescent="0.25">
      <c r="H1335" s="5"/>
    </row>
    <row r="1336" spans="8:8" x14ac:dyDescent="0.25">
      <c r="H1336" s="5"/>
    </row>
    <row r="1337" spans="8:8" x14ac:dyDescent="0.25">
      <c r="H1337" s="5"/>
    </row>
    <row r="1338" spans="8:8" x14ac:dyDescent="0.25">
      <c r="H1338" s="5"/>
    </row>
    <row r="1339" spans="8:8" x14ac:dyDescent="0.25">
      <c r="H1339" s="5"/>
    </row>
    <row r="1340" spans="8:8" x14ac:dyDescent="0.25">
      <c r="H1340" s="5"/>
    </row>
    <row r="1341" spans="8:8" x14ac:dyDescent="0.25">
      <c r="H1341" s="5"/>
    </row>
    <row r="1342" spans="8:8" x14ac:dyDescent="0.25">
      <c r="H1342" s="5"/>
    </row>
    <row r="1343" spans="8:8" x14ac:dyDescent="0.25">
      <c r="H1343" s="5"/>
    </row>
    <row r="1344" spans="8:8" x14ac:dyDescent="0.25">
      <c r="H1344" s="5"/>
    </row>
    <row r="1345" spans="8:8" x14ac:dyDescent="0.25">
      <c r="H1345" s="5"/>
    </row>
    <row r="1346" spans="8:8" x14ac:dyDescent="0.25">
      <c r="H1346" s="5"/>
    </row>
    <row r="1347" spans="8:8" x14ac:dyDescent="0.25">
      <c r="H1347" s="5"/>
    </row>
    <row r="1348" spans="8:8" x14ac:dyDescent="0.25">
      <c r="H1348" s="5"/>
    </row>
    <row r="1349" spans="8:8" x14ac:dyDescent="0.25">
      <c r="H1349" s="5"/>
    </row>
    <row r="1350" spans="8:8" x14ac:dyDescent="0.25">
      <c r="H1350" s="5"/>
    </row>
    <row r="1351" spans="8:8" x14ac:dyDescent="0.25">
      <c r="H1351" s="5"/>
    </row>
    <row r="1352" spans="8:8" x14ac:dyDescent="0.25">
      <c r="H1352" s="5"/>
    </row>
    <row r="1353" spans="8:8" x14ac:dyDescent="0.25">
      <c r="H1353" s="5"/>
    </row>
    <row r="1354" spans="8:8" x14ac:dyDescent="0.25">
      <c r="H1354" s="5"/>
    </row>
    <row r="1355" spans="8:8" x14ac:dyDescent="0.25">
      <c r="H1355" s="5"/>
    </row>
    <row r="1356" spans="8:8" x14ac:dyDescent="0.25">
      <c r="H1356" s="5"/>
    </row>
    <row r="1357" spans="8:8" x14ac:dyDescent="0.25">
      <c r="H1357" s="5"/>
    </row>
    <row r="1358" spans="8:8" x14ac:dyDescent="0.25">
      <c r="H1358" s="5"/>
    </row>
    <row r="1359" spans="8:8" x14ac:dyDescent="0.25">
      <c r="H1359" s="5"/>
    </row>
    <row r="1360" spans="8:8" x14ac:dyDescent="0.25">
      <c r="H1360" s="5"/>
    </row>
    <row r="1361" spans="8:8" x14ac:dyDescent="0.25">
      <c r="H1361" s="5"/>
    </row>
    <row r="1362" spans="8:8" x14ac:dyDescent="0.25">
      <c r="H1362" s="5"/>
    </row>
    <row r="1363" spans="8:8" x14ac:dyDescent="0.25">
      <c r="H1363" s="5"/>
    </row>
    <row r="1364" spans="8:8" x14ac:dyDescent="0.25">
      <c r="H1364" s="5"/>
    </row>
    <row r="1365" spans="8:8" x14ac:dyDescent="0.25">
      <c r="H1365" s="5"/>
    </row>
    <row r="1366" spans="8:8" x14ac:dyDescent="0.25">
      <c r="H1366" s="5"/>
    </row>
    <row r="1367" spans="8:8" x14ac:dyDescent="0.25">
      <c r="H1367" s="5"/>
    </row>
    <row r="1368" spans="8:8" x14ac:dyDescent="0.25">
      <c r="H1368" s="5"/>
    </row>
    <row r="1369" spans="8:8" x14ac:dyDescent="0.25">
      <c r="H1369" s="5"/>
    </row>
    <row r="1370" spans="8:8" x14ac:dyDescent="0.25">
      <c r="H1370" s="5"/>
    </row>
    <row r="1371" spans="8:8" x14ac:dyDescent="0.25">
      <c r="H1371" s="5"/>
    </row>
    <row r="1372" spans="8:8" x14ac:dyDescent="0.25">
      <c r="H1372" s="5"/>
    </row>
    <row r="1373" spans="8:8" x14ac:dyDescent="0.25">
      <c r="H1373" s="5"/>
    </row>
    <row r="1374" spans="8:8" x14ac:dyDescent="0.25">
      <c r="H1374" s="5"/>
    </row>
    <row r="1375" spans="8:8" x14ac:dyDescent="0.25">
      <c r="H1375" s="5"/>
    </row>
    <row r="1376" spans="8:8" x14ac:dyDescent="0.25">
      <c r="H1376" s="5"/>
    </row>
    <row r="1377" spans="8:8" x14ac:dyDescent="0.25">
      <c r="H1377" s="5"/>
    </row>
    <row r="1378" spans="8:8" x14ac:dyDescent="0.25">
      <c r="H1378" s="5"/>
    </row>
    <row r="1379" spans="8:8" x14ac:dyDescent="0.25">
      <c r="H1379" s="5"/>
    </row>
    <row r="1380" spans="8:8" x14ac:dyDescent="0.25">
      <c r="H1380" s="5"/>
    </row>
    <row r="1381" spans="8:8" x14ac:dyDescent="0.25">
      <c r="H1381" s="5"/>
    </row>
    <row r="1382" spans="8:8" x14ac:dyDescent="0.25">
      <c r="H1382" s="5"/>
    </row>
    <row r="1383" spans="8:8" x14ac:dyDescent="0.25">
      <c r="H1383" s="5"/>
    </row>
    <row r="1384" spans="8:8" x14ac:dyDescent="0.25">
      <c r="H1384" s="5"/>
    </row>
    <row r="1385" spans="8:8" x14ac:dyDescent="0.25">
      <c r="H1385" s="5"/>
    </row>
    <row r="1386" spans="8:8" x14ac:dyDescent="0.25">
      <c r="H1386" s="5"/>
    </row>
    <row r="1387" spans="8:8" x14ac:dyDescent="0.25">
      <c r="H1387" s="5"/>
    </row>
    <row r="1388" spans="8:8" x14ac:dyDescent="0.25">
      <c r="H1388" s="5"/>
    </row>
    <row r="1389" spans="8:8" x14ac:dyDescent="0.25">
      <c r="H1389" s="5"/>
    </row>
    <row r="1390" spans="8:8" x14ac:dyDescent="0.25">
      <c r="H1390" s="5"/>
    </row>
    <row r="1391" spans="8:8" x14ac:dyDescent="0.25">
      <c r="H1391" s="5"/>
    </row>
    <row r="1392" spans="8:8" x14ac:dyDescent="0.25">
      <c r="H1392" s="5"/>
    </row>
    <row r="1393" spans="8:8" x14ac:dyDescent="0.25">
      <c r="H1393" s="5"/>
    </row>
    <row r="1394" spans="8:8" x14ac:dyDescent="0.25">
      <c r="H1394" s="5"/>
    </row>
    <row r="1395" spans="8:8" x14ac:dyDescent="0.25">
      <c r="H1395" s="5"/>
    </row>
    <row r="1396" spans="8:8" x14ac:dyDescent="0.25">
      <c r="H1396" s="5"/>
    </row>
    <row r="1397" spans="8:8" x14ac:dyDescent="0.25">
      <c r="H1397" s="5"/>
    </row>
    <row r="1398" spans="8:8" x14ac:dyDescent="0.25">
      <c r="H1398" s="5"/>
    </row>
    <row r="1399" spans="8:8" x14ac:dyDescent="0.25">
      <c r="H1399" s="5"/>
    </row>
    <row r="1400" spans="8:8" x14ac:dyDescent="0.25">
      <c r="H1400" s="5"/>
    </row>
    <row r="1401" spans="8:8" x14ac:dyDescent="0.25">
      <c r="H1401" s="5"/>
    </row>
    <row r="1402" spans="8:8" x14ac:dyDescent="0.25">
      <c r="H1402" s="5"/>
    </row>
    <row r="1403" spans="8:8" x14ac:dyDescent="0.25">
      <c r="H1403" s="5"/>
    </row>
    <row r="1404" spans="8:8" x14ac:dyDescent="0.25">
      <c r="H1404" s="5"/>
    </row>
    <row r="1405" spans="8:8" x14ac:dyDescent="0.25">
      <c r="H1405" s="5"/>
    </row>
    <row r="1406" spans="8:8" x14ac:dyDescent="0.25">
      <c r="H1406" s="5"/>
    </row>
    <row r="1407" spans="8:8" x14ac:dyDescent="0.25">
      <c r="H1407" s="5"/>
    </row>
    <row r="1408" spans="8:8" x14ac:dyDescent="0.25">
      <c r="H1408" s="5"/>
    </row>
    <row r="1409" spans="8:8" x14ac:dyDescent="0.25">
      <c r="H1409" s="5"/>
    </row>
    <row r="1410" spans="8:8" x14ac:dyDescent="0.25">
      <c r="H1410" s="5"/>
    </row>
    <row r="1411" spans="8:8" x14ac:dyDescent="0.25">
      <c r="H1411" s="5"/>
    </row>
    <row r="1412" spans="8:8" x14ac:dyDescent="0.25">
      <c r="H1412" s="5"/>
    </row>
    <row r="1413" spans="8:8" x14ac:dyDescent="0.25">
      <c r="H1413" s="5"/>
    </row>
    <row r="1414" spans="8:8" x14ac:dyDescent="0.25">
      <c r="H1414" s="5"/>
    </row>
    <row r="1415" spans="8:8" x14ac:dyDescent="0.25">
      <c r="H1415" s="5"/>
    </row>
    <row r="1416" spans="8:8" x14ac:dyDescent="0.25">
      <c r="H1416" s="5"/>
    </row>
    <row r="1417" spans="8:8" x14ac:dyDescent="0.25">
      <c r="H1417" s="5"/>
    </row>
    <row r="1418" spans="8:8" x14ac:dyDescent="0.25">
      <c r="H1418" s="5"/>
    </row>
    <row r="1419" spans="8:8" x14ac:dyDescent="0.25">
      <c r="H1419" s="5"/>
    </row>
    <row r="1420" spans="8:8" x14ac:dyDescent="0.25">
      <c r="H1420" s="5"/>
    </row>
    <row r="1421" spans="8:8" x14ac:dyDescent="0.25">
      <c r="H1421" s="5"/>
    </row>
    <row r="1422" spans="8:8" x14ac:dyDescent="0.25">
      <c r="H1422" s="5"/>
    </row>
    <row r="1423" spans="8:8" x14ac:dyDescent="0.25">
      <c r="H1423" s="5"/>
    </row>
    <row r="1424" spans="8:8" x14ac:dyDescent="0.25">
      <c r="H1424" s="5"/>
    </row>
    <row r="1425" spans="8:8" x14ac:dyDescent="0.25">
      <c r="H1425" s="5"/>
    </row>
    <row r="1426" spans="8:8" x14ac:dyDescent="0.25">
      <c r="H1426" s="5"/>
    </row>
    <row r="1427" spans="8:8" x14ac:dyDescent="0.25">
      <c r="H1427" s="5"/>
    </row>
    <row r="1428" spans="8:8" x14ac:dyDescent="0.25">
      <c r="H1428" s="5"/>
    </row>
    <row r="1429" spans="8:8" x14ac:dyDescent="0.25">
      <c r="H1429" s="5"/>
    </row>
    <row r="1430" spans="8:8" x14ac:dyDescent="0.25">
      <c r="H1430" s="5"/>
    </row>
    <row r="1431" spans="8:8" x14ac:dyDescent="0.25">
      <c r="H1431" s="5"/>
    </row>
    <row r="1432" spans="8:8" x14ac:dyDescent="0.25">
      <c r="H1432" s="5"/>
    </row>
    <row r="1433" spans="8:8" x14ac:dyDescent="0.25">
      <c r="H1433" s="5"/>
    </row>
    <row r="1434" spans="8:8" x14ac:dyDescent="0.25">
      <c r="H1434" s="5"/>
    </row>
    <row r="1435" spans="8:8" x14ac:dyDescent="0.25">
      <c r="H1435" s="5"/>
    </row>
    <row r="1436" spans="8:8" x14ac:dyDescent="0.25">
      <c r="H1436" s="5"/>
    </row>
    <row r="1437" spans="8:8" x14ac:dyDescent="0.25">
      <c r="H1437" s="5"/>
    </row>
    <row r="1438" spans="8:8" x14ac:dyDescent="0.25">
      <c r="H1438" s="5"/>
    </row>
    <row r="1439" spans="8:8" x14ac:dyDescent="0.25">
      <c r="H1439" s="5"/>
    </row>
    <row r="1440" spans="8:8" x14ac:dyDescent="0.25">
      <c r="H1440" s="5"/>
    </row>
    <row r="1441" spans="8:8" x14ac:dyDescent="0.25">
      <c r="H1441" s="5"/>
    </row>
    <row r="1442" spans="8:8" x14ac:dyDescent="0.25">
      <c r="H1442" s="5"/>
    </row>
    <row r="1443" spans="8:8" x14ac:dyDescent="0.25">
      <c r="H1443" s="5"/>
    </row>
    <row r="1444" spans="8:8" x14ac:dyDescent="0.25">
      <c r="H1444" s="5"/>
    </row>
    <row r="1445" spans="8:8" x14ac:dyDescent="0.25">
      <c r="H1445" s="5"/>
    </row>
    <row r="1446" spans="8:8" x14ac:dyDescent="0.25">
      <c r="H1446" s="5"/>
    </row>
    <row r="1447" spans="8:8" x14ac:dyDescent="0.25">
      <c r="H1447" s="5"/>
    </row>
    <row r="1448" spans="8:8" x14ac:dyDescent="0.25">
      <c r="H1448" s="5"/>
    </row>
    <row r="1449" spans="8:8" x14ac:dyDescent="0.25">
      <c r="H1449" s="5"/>
    </row>
    <row r="1450" spans="8:8" x14ac:dyDescent="0.25">
      <c r="H1450" s="5"/>
    </row>
    <row r="1451" spans="8:8" x14ac:dyDescent="0.25">
      <c r="H1451" s="5"/>
    </row>
    <row r="1452" spans="8:8" x14ac:dyDescent="0.25">
      <c r="H1452" s="5"/>
    </row>
    <row r="1453" spans="8:8" x14ac:dyDescent="0.25">
      <c r="H1453" s="5"/>
    </row>
    <row r="1454" spans="8:8" x14ac:dyDescent="0.25">
      <c r="H1454" s="5"/>
    </row>
    <row r="1455" spans="8:8" x14ac:dyDescent="0.25">
      <c r="H1455" s="5"/>
    </row>
    <row r="1456" spans="8:8" x14ac:dyDescent="0.25">
      <c r="H1456" s="5"/>
    </row>
    <row r="1457" spans="8:8" x14ac:dyDescent="0.25">
      <c r="H1457" s="5"/>
    </row>
    <row r="1458" spans="8:8" x14ac:dyDescent="0.25">
      <c r="H1458" s="5"/>
    </row>
    <row r="1459" spans="8:8" x14ac:dyDescent="0.25">
      <c r="H1459" s="5"/>
    </row>
    <row r="1460" spans="8:8" x14ac:dyDescent="0.25">
      <c r="H1460" s="5"/>
    </row>
    <row r="1461" spans="8:8" x14ac:dyDescent="0.25">
      <c r="H1461" s="5"/>
    </row>
    <row r="1462" spans="8:8" x14ac:dyDescent="0.25">
      <c r="H1462" s="5"/>
    </row>
    <row r="1463" spans="8:8" x14ac:dyDescent="0.25">
      <c r="H1463" s="5"/>
    </row>
    <row r="1464" spans="8:8" x14ac:dyDescent="0.25">
      <c r="H1464" s="5"/>
    </row>
    <row r="1465" spans="8:8" x14ac:dyDescent="0.25">
      <c r="H1465" s="5"/>
    </row>
    <row r="1466" spans="8:8" x14ac:dyDescent="0.25">
      <c r="H1466" s="5"/>
    </row>
    <row r="1467" spans="8:8" x14ac:dyDescent="0.25">
      <c r="H1467" s="5"/>
    </row>
    <row r="1468" spans="8:8" x14ac:dyDescent="0.25">
      <c r="H1468" s="5"/>
    </row>
    <row r="1469" spans="8:8" x14ac:dyDescent="0.25">
      <c r="H1469" s="5"/>
    </row>
    <row r="1470" spans="8:8" x14ac:dyDescent="0.25">
      <c r="H1470" s="5"/>
    </row>
    <row r="1471" spans="8:8" x14ac:dyDescent="0.25">
      <c r="H1471" s="5"/>
    </row>
    <row r="1472" spans="8:8" x14ac:dyDescent="0.25">
      <c r="H1472" s="5"/>
    </row>
    <row r="1473" spans="8:8" x14ac:dyDescent="0.25">
      <c r="H1473" s="5"/>
    </row>
    <row r="1474" spans="8:8" x14ac:dyDescent="0.25">
      <c r="H1474" s="5"/>
    </row>
    <row r="1475" spans="8:8" x14ac:dyDescent="0.25">
      <c r="H1475" s="5"/>
    </row>
    <row r="1476" spans="8:8" x14ac:dyDescent="0.25">
      <c r="H1476" s="5"/>
    </row>
    <row r="1477" spans="8:8" x14ac:dyDescent="0.25">
      <c r="H1477" s="5"/>
    </row>
    <row r="1478" spans="8:8" x14ac:dyDescent="0.25">
      <c r="H1478" s="5"/>
    </row>
    <row r="1479" spans="8:8" x14ac:dyDescent="0.25">
      <c r="H1479" s="5"/>
    </row>
    <row r="1480" spans="8:8" x14ac:dyDescent="0.25">
      <c r="H1480" s="5"/>
    </row>
    <row r="1481" spans="8:8" x14ac:dyDescent="0.25">
      <c r="H1481" s="5"/>
    </row>
    <row r="1482" spans="8:8" x14ac:dyDescent="0.25">
      <c r="H1482" s="5"/>
    </row>
    <row r="1483" spans="8:8" x14ac:dyDescent="0.25">
      <c r="H1483" s="5"/>
    </row>
    <row r="1484" spans="8:8" x14ac:dyDescent="0.25">
      <c r="H1484" s="5"/>
    </row>
    <row r="1485" spans="8:8" x14ac:dyDescent="0.25">
      <c r="H1485" s="5"/>
    </row>
    <row r="1486" spans="8:8" x14ac:dyDescent="0.25">
      <c r="H1486" s="5"/>
    </row>
    <row r="1487" spans="8:8" x14ac:dyDescent="0.25">
      <c r="H1487" s="5"/>
    </row>
    <row r="1488" spans="8:8" x14ac:dyDescent="0.25">
      <c r="H1488" s="5"/>
    </row>
    <row r="1489" spans="8:8" x14ac:dyDescent="0.25">
      <c r="H1489" s="5"/>
    </row>
    <row r="1490" spans="8:8" x14ac:dyDescent="0.25">
      <c r="H1490" s="5"/>
    </row>
    <row r="1491" spans="8:8" x14ac:dyDescent="0.25">
      <c r="H1491" s="5"/>
    </row>
    <row r="1492" spans="8:8" x14ac:dyDescent="0.25">
      <c r="H1492" s="5"/>
    </row>
    <row r="1493" spans="8:8" x14ac:dyDescent="0.25">
      <c r="H1493" s="5"/>
    </row>
    <row r="1494" spans="8:8" x14ac:dyDescent="0.25">
      <c r="H1494" s="5"/>
    </row>
    <row r="1495" spans="8:8" x14ac:dyDescent="0.25">
      <c r="H1495" s="5"/>
    </row>
    <row r="1496" spans="8:8" x14ac:dyDescent="0.25">
      <c r="H1496" s="5"/>
    </row>
    <row r="1497" spans="8:8" x14ac:dyDescent="0.25">
      <c r="H1497" s="5"/>
    </row>
    <row r="1498" spans="8:8" x14ac:dyDescent="0.25">
      <c r="H1498" s="5"/>
    </row>
    <row r="1499" spans="8:8" x14ac:dyDescent="0.25">
      <c r="H1499" s="5"/>
    </row>
    <row r="1500" spans="8:8" x14ac:dyDescent="0.25">
      <c r="H1500" s="5"/>
    </row>
    <row r="1501" spans="8:8" x14ac:dyDescent="0.25">
      <c r="H1501" s="5"/>
    </row>
    <row r="1502" spans="8:8" x14ac:dyDescent="0.25">
      <c r="H1502" s="5"/>
    </row>
    <row r="1503" spans="8:8" x14ac:dyDescent="0.25">
      <c r="H1503" s="5"/>
    </row>
    <row r="1504" spans="8:8" x14ac:dyDescent="0.25">
      <c r="H1504" s="5"/>
    </row>
    <row r="1505" spans="8:8" x14ac:dyDescent="0.25">
      <c r="H1505" s="5"/>
    </row>
    <row r="1506" spans="8:8" x14ac:dyDescent="0.25">
      <c r="H1506" s="5"/>
    </row>
    <row r="1507" spans="8:8" x14ac:dyDescent="0.25">
      <c r="H1507" s="5"/>
    </row>
    <row r="1508" spans="8:8" x14ac:dyDescent="0.25">
      <c r="H1508" s="5"/>
    </row>
    <row r="1509" spans="8:8" x14ac:dyDescent="0.25">
      <c r="H1509" s="5"/>
    </row>
    <row r="1510" spans="8:8" x14ac:dyDescent="0.25">
      <c r="H1510" s="5"/>
    </row>
    <row r="1511" spans="8:8" x14ac:dyDescent="0.25">
      <c r="H1511" s="5"/>
    </row>
    <row r="1512" spans="8:8" x14ac:dyDescent="0.25">
      <c r="H1512" s="5"/>
    </row>
    <row r="1513" spans="8:8" x14ac:dyDescent="0.25">
      <c r="H1513" s="5"/>
    </row>
    <row r="1514" spans="8:8" x14ac:dyDescent="0.25">
      <c r="H1514" s="5"/>
    </row>
    <row r="1515" spans="8:8" x14ac:dyDescent="0.25">
      <c r="H1515" s="5"/>
    </row>
    <row r="1516" spans="8:8" x14ac:dyDescent="0.25">
      <c r="H1516" s="5"/>
    </row>
    <row r="1517" spans="8:8" x14ac:dyDescent="0.25">
      <c r="H1517" s="5"/>
    </row>
    <row r="1518" spans="8:8" x14ac:dyDescent="0.25">
      <c r="H1518" s="5"/>
    </row>
    <row r="1519" spans="8:8" x14ac:dyDescent="0.25">
      <c r="H1519" s="5"/>
    </row>
    <row r="1520" spans="8:8" x14ac:dyDescent="0.25">
      <c r="H1520" s="5"/>
    </row>
    <row r="1521" spans="8:8" x14ac:dyDescent="0.25">
      <c r="H1521" s="5"/>
    </row>
    <row r="1522" spans="8:8" x14ac:dyDescent="0.25">
      <c r="H1522" s="5"/>
    </row>
    <row r="1523" spans="8:8" x14ac:dyDescent="0.25">
      <c r="H1523" s="5"/>
    </row>
    <row r="1524" spans="8:8" x14ac:dyDescent="0.25">
      <c r="H1524" s="5"/>
    </row>
    <row r="1525" spans="8:8" x14ac:dyDescent="0.25">
      <c r="H1525" s="5"/>
    </row>
    <row r="1526" spans="8:8" x14ac:dyDescent="0.25">
      <c r="H1526" s="5"/>
    </row>
    <row r="1527" spans="8:8" x14ac:dyDescent="0.25">
      <c r="H1527" s="5"/>
    </row>
    <row r="1528" spans="8:8" x14ac:dyDescent="0.25">
      <c r="H1528" s="5"/>
    </row>
    <row r="1529" spans="8:8" x14ac:dyDescent="0.25">
      <c r="H1529" s="5"/>
    </row>
    <row r="1530" spans="8:8" x14ac:dyDescent="0.25">
      <c r="H1530" s="5"/>
    </row>
    <row r="1531" spans="8:8" x14ac:dyDescent="0.25">
      <c r="H1531" s="5"/>
    </row>
    <row r="1532" spans="8:8" x14ac:dyDescent="0.25">
      <c r="H1532" s="5"/>
    </row>
    <row r="1533" spans="8:8" x14ac:dyDescent="0.25">
      <c r="H1533" s="5"/>
    </row>
    <row r="1534" spans="8:8" x14ac:dyDescent="0.25">
      <c r="H1534" s="5"/>
    </row>
    <row r="1535" spans="8:8" x14ac:dyDescent="0.25">
      <c r="H1535" s="5"/>
    </row>
    <row r="1536" spans="8:8" x14ac:dyDescent="0.25">
      <c r="H1536" s="5"/>
    </row>
    <row r="1537" spans="8:8" x14ac:dyDescent="0.25">
      <c r="H1537" s="5"/>
    </row>
    <row r="1538" spans="8:8" x14ac:dyDescent="0.25">
      <c r="H1538" s="5"/>
    </row>
    <row r="1539" spans="8:8" x14ac:dyDescent="0.25">
      <c r="H1539" s="5"/>
    </row>
    <row r="1540" spans="8:8" x14ac:dyDescent="0.25">
      <c r="H1540" s="5"/>
    </row>
    <row r="1541" spans="8:8" x14ac:dyDescent="0.25">
      <c r="H1541" s="5"/>
    </row>
    <row r="1542" spans="8:8" x14ac:dyDescent="0.25">
      <c r="H1542" s="5"/>
    </row>
    <row r="1543" spans="8:8" x14ac:dyDescent="0.25">
      <c r="H1543" s="5"/>
    </row>
    <row r="1544" spans="8:8" x14ac:dyDescent="0.25">
      <c r="H1544" s="5"/>
    </row>
    <row r="1545" spans="8:8" x14ac:dyDescent="0.25">
      <c r="H1545" s="5"/>
    </row>
    <row r="1546" spans="8:8" x14ac:dyDescent="0.25">
      <c r="H1546" s="5"/>
    </row>
    <row r="1547" spans="8:8" x14ac:dyDescent="0.25">
      <c r="H1547" s="5"/>
    </row>
    <row r="1548" spans="8:8" x14ac:dyDescent="0.25">
      <c r="H1548" s="5"/>
    </row>
    <row r="1549" spans="8:8" x14ac:dyDescent="0.25">
      <c r="H1549" s="5"/>
    </row>
    <row r="1550" spans="8:8" x14ac:dyDescent="0.25">
      <c r="H1550" s="5"/>
    </row>
    <row r="1551" spans="8:8" x14ac:dyDescent="0.25">
      <c r="H1551" s="5"/>
    </row>
    <row r="1552" spans="8:8" x14ac:dyDescent="0.25">
      <c r="H1552" s="5"/>
    </row>
    <row r="1553" spans="8:8" x14ac:dyDescent="0.25">
      <c r="H1553" s="5"/>
    </row>
    <row r="1554" spans="8:8" x14ac:dyDescent="0.25">
      <c r="H1554" s="5"/>
    </row>
    <row r="1555" spans="8:8" x14ac:dyDescent="0.25">
      <c r="H1555" s="5"/>
    </row>
    <row r="1556" spans="8:8" x14ac:dyDescent="0.25">
      <c r="H1556" s="5"/>
    </row>
    <row r="1557" spans="8:8" x14ac:dyDescent="0.25">
      <c r="H1557" s="5"/>
    </row>
    <row r="1558" spans="8:8" x14ac:dyDescent="0.25">
      <c r="H1558" s="5"/>
    </row>
    <row r="1559" spans="8:8" x14ac:dyDescent="0.25">
      <c r="H1559" s="5"/>
    </row>
    <row r="1560" spans="8:8" x14ac:dyDescent="0.25">
      <c r="H1560" s="5"/>
    </row>
    <row r="1561" spans="8:8" x14ac:dyDescent="0.25">
      <c r="H1561" s="5"/>
    </row>
    <row r="1562" spans="8:8" x14ac:dyDescent="0.25">
      <c r="H1562" s="5"/>
    </row>
    <row r="1563" spans="8:8" x14ac:dyDescent="0.25">
      <c r="H1563" s="5"/>
    </row>
    <row r="1564" spans="8:8" x14ac:dyDescent="0.25">
      <c r="H1564" s="5"/>
    </row>
    <row r="1565" spans="8:8" x14ac:dyDescent="0.25">
      <c r="H1565" s="5"/>
    </row>
    <row r="1566" spans="8:8" x14ac:dyDescent="0.25">
      <c r="H1566" s="5"/>
    </row>
    <row r="1567" spans="8:8" x14ac:dyDescent="0.25">
      <c r="H1567" s="5"/>
    </row>
    <row r="1568" spans="8:8" x14ac:dyDescent="0.25">
      <c r="H1568" s="5"/>
    </row>
    <row r="1569" spans="8:8" x14ac:dyDescent="0.25">
      <c r="H1569" s="5"/>
    </row>
    <row r="1570" spans="8:8" x14ac:dyDescent="0.25">
      <c r="H1570" s="5"/>
    </row>
    <row r="1571" spans="8:8" x14ac:dyDescent="0.25">
      <c r="H1571" s="5"/>
    </row>
    <row r="1572" spans="8:8" x14ac:dyDescent="0.25">
      <c r="H1572" s="5"/>
    </row>
    <row r="1573" spans="8:8" x14ac:dyDescent="0.25">
      <c r="H1573" s="5"/>
    </row>
    <row r="1574" spans="8:8" x14ac:dyDescent="0.25">
      <c r="H1574" s="5"/>
    </row>
    <row r="1575" spans="8:8" x14ac:dyDescent="0.25">
      <c r="H1575" s="5"/>
    </row>
    <row r="1576" spans="8:8" x14ac:dyDescent="0.25">
      <c r="H1576" s="5"/>
    </row>
    <row r="1577" spans="8:8" x14ac:dyDescent="0.25">
      <c r="H1577" s="5"/>
    </row>
    <row r="1578" spans="8:8" x14ac:dyDescent="0.25">
      <c r="H1578" s="5"/>
    </row>
    <row r="1579" spans="8:8" x14ac:dyDescent="0.25">
      <c r="H1579" s="5"/>
    </row>
    <row r="1580" spans="8:8" x14ac:dyDescent="0.25">
      <c r="H1580" s="5"/>
    </row>
    <row r="1581" spans="8:8" x14ac:dyDescent="0.25">
      <c r="H1581" s="5"/>
    </row>
    <row r="1582" spans="8:8" x14ac:dyDescent="0.25">
      <c r="H1582" s="5"/>
    </row>
    <row r="1583" spans="8:8" x14ac:dyDescent="0.25">
      <c r="H1583" s="5"/>
    </row>
    <row r="1584" spans="8:8" x14ac:dyDescent="0.25">
      <c r="H1584" s="5"/>
    </row>
    <row r="1585" spans="8:8" x14ac:dyDescent="0.25">
      <c r="H1585" s="5"/>
    </row>
    <row r="1586" spans="8:8" x14ac:dyDescent="0.25">
      <c r="H1586" s="5"/>
    </row>
    <row r="1587" spans="8:8" x14ac:dyDescent="0.25">
      <c r="H1587" s="5"/>
    </row>
    <row r="1588" spans="8:8" x14ac:dyDescent="0.25">
      <c r="H1588" s="5"/>
    </row>
    <row r="1589" spans="8:8" x14ac:dyDescent="0.25">
      <c r="H1589" s="5"/>
    </row>
    <row r="1590" spans="8:8" x14ac:dyDescent="0.25">
      <c r="H1590" s="5"/>
    </row>
    <row r="1591" spans="8:8" x14ac:dyDescent="0.25">
      <c r="H1591" s="5"/>
    </row>
    <row r="1592" spans="8:8" x14ac:dyDescent="0.25">
      <c r="H1592" s="5"/>
    </row>
    <row r="1593" spans="8:8" x14ac:dyDescent="0.25">
      <c r="H1593" s="5"/>
    </row>
    <row r="1594" spans="8:8" x14ac:dyDescent="0.25">
      <c r="H1594" s="5"/>
    </row>
    <row r="1595" spans="8:8" x14ac:dyDescent="0.25">
      <c r="H1595" s="5"/>
    </row>
    <row r="1596" spans="8:8" x14ac:dyDescent="0.25">
      <c r="H1596" s="5"/>
    </row>
    <row r="1597" spans="8:8" x14ac:dyDescent="0.25">
      <c r="H1597" s="5"/>
    </row>
    <row r="1598" spans="8:8" x14ac:dyDescent="0.25">
      <c r="H1598" s="5"/>
    </row>
    <row r="1599" spans="8:8" x14ac:dyDescent="0.25">
      <c r="H1599" s="5"/>
    </row>
    <row r="1600" spans="8:8" x14ac:dyDescent="0.25">
      <c r="H1600" s="5"/>
    </row>
    <row r="1601" spans="8:8" x14ac:dyDescent="0.25">
      <c r="H1601" s="5"/>
    </row>
    <row r="1602" spans="8:8" x14ac:dyDescent="0.25">
      <c r="H1602" s="5"/>
    </row>
    <row r="1603" spans="8:8" x14ac:dyDescent="0.25">
      <c r="H1603" s="5"/>
    </row>
    <row r="1604" spans="8:8" x14ac:dyDescent="0.25">
      <c r="H1604" s="5"/>
    </row>
    <row r="1605" spans="8:8" x14ac:dyDescent="0.25">
      <c r="H1605" s="5"/>
    </row>
    <row r="1606" spans="8:8" x14ac:dyDescent="0.25">
      <c r="H1606" s="5"/>
    </row>
    <row r="1607" spans="8:8" x14ac:dyDescent="0.25">
      <c r="H1607" s="5"/>
    </row>
    <row r="1608" spans="8:8" x14ac:dyDescent="0.25">
      <c r="H1608" s="5"/>
    </row>
    <row r="1609" spans="8:8" x14ac:dyDescent="0.25">
      <c r="H1609" s="5"/>
    </row>
    <row r="1610" spans="8:8" x14ac:dyDescent="0.25">
      <c r="H1610" s="5"/>
    </row>
    <row r="1611" spans="8:8" x14ac:dyDescent="0.25">
      <c r="H1611" s="5"/>
    </row>
    <row r="1612" spans="8:8" x14ac:dyDescent="0.25">
      <c r="H1612" s="5"/>
    </row>
    <row r="1613" spans="8:8" x14ac:dyDescent="0.25">
      <c r="H1613" s="5"/>
    </row>
    <row r="1614" spans="8:8" x14ac:dyDescent="0.25">
      <c r="H1614" s="5"/>
    </row>
    <row r="1615" spans="8:8" x14ac:dyDescent="0.25">
      <c r="H1615" s="5"/>
    </row>
    <row r="1616" spans="8:8" x14ac:dyDescent="0.25">
      <c r="H1616" s="5"/>
    </row>
    <row r="1617" spans="8:8" x14ac:dyDescent="0.25">
      <c r="H1617" s="5"/>
    </row>
    <row r="1618" spans="8:8" x14ac:dyDescent="0.25">
      <c r="H1618" s="5"/>
    </row>
    <row r="1619" spans="8:8" x14ac:dyDescent="0.25">
      <c r="H1619" s="5"/>
    </row>
    <row r="1620" spans="8:8" x14ac:dyDescent="0.25">
      <c r="H1620" s="5"/>
    </row>
    <row r="1621" spans="8:8" x14ac:dyDescent="0.25">
      <c r="H1621" s="5"/>
    </row>
    <row r="1622" spans="8:8" x14ac:dyDescent="0.25">
      <c r="H1622" s="5"/>
    </row>
    <row r="1623" spans="8:8" x14ac:dyDescent="0.25">
      <c r="H1623" s="5"/>
    </row>
    <row r="1624" spans="8:8" x14ac:dyDescent="0.25">
      <c r="H1624" s="5"/>
    </row>
    <row r="1625" spans="8:8" x14ac:dyDescent="0.25">
      <c r="H1625" s="5"/>
    </row>
    <row r="1626" spans="8:8" x14ac:dyDescent="0.25">
      <c r="H1626" s="5"/>
    </row>
    <row r="1627" spans="8:8" x14ac:dyDescent="0.25">
      <c r="H1627" s="5"/>
    </row>
    <row r="1628" spans="8:8" x14ac:dyDescent="0.25">
      <c r="H1628" s="5"/>
    </row>
    <row r="1629" spans="8:8" x14ac:dyDescent="0.25">
      <c r="H1629" s="5"/>
    </row>
    <row r="1630" spans="8:8" x14ac:dyDescent="0.25">
      <c r="H1630" s="5"/>
    </row>
    <row r="1631" spans="8:8" x14ac:dyDescent="0.25">
      <c r="H1631" s="5"/>
    </row>
    <row r="1632" spans="8:8" x14ac:dyDescent="0.25">
      <c r="H1632" s="5"/>
    </row>
    <row r="1633" spans="8:8" x14ac:dyDescent="0.25">
      <c r="H1633" s="5"/>
    </row>
    <row r="1634" spans="8:8" x14ac:dyDescent="0.25">
      <c r="H1634" s="5"/>
    </row>
    <row r="1635" spans="8:8" x14ac:dyDescent="0.25">
      <c r="H1635" s="5"/>
    </row>
    <row r="1636" spans="8:8" x14ac:dyDescent="0.25">
      <c r="H1636" s="5"/>
    </row>
    <row r="1637" spans="8:8" x14ac:dyDescent="0.25">
      <c r="H1637" s="5"/>
    </row>
    <row r="1638" spans="8:8" x14ac:dyDescent="0.25">
      <c r="H1638" s="5"/>
    </row>
    <row r="1639" spans="8:8" x14ac:dyDescent="0.25">
      <c r="H1639" s="5"/>
    </row>
    <row r="1640" spans="8:8" x14ac:dyDescent="0.25">
      <c r="H1640" s="5"/>
    </row>
    <row r="1641" spans="8:8" x14ac:dyDescent="0.25">
      <c r="H1641" s="5"/>
    </row>
    <row r="1642" spans="8:8" x14ac:dyDescent="0.25">
      <c r="H1642" s="5"/>
    </row>
    <row r="1643" spans="8:8" x14ac:dyDescent="0.25">
      <c r="H1643" s="5"/>
    </row>
    <row r="1644" spans="8:8" x14ac:dyDescent="0.25">
      <c r="H1644" s="5"/>
    </row>
    <row r="1645" spans="8:8" x14ac:dyDescent="0.25">
      <c r="H1645" s="5"/>
    </row>
    <row r="1646" spans="8:8" x14ac:dyDescent="0.25">
      <c r="H1646" s="5"/>
    </row>
    <row r="1647" spans="8:8" x14ac:dyDescent="0.25">
      <c r="H1647" s="5"/>
    </row>
    <row r="1648" spans="8:8" x14ac:dyDescent="0.25">
      <c r="H1648" s="5"/>
    </row>
    <row r="1649" spans="8:8" x14ac:dyDescent="0.25">
      <c r="H1649" s="5"/>
    </row>
    <row r="1650" spans="8:8" x14ac:dyDescent="0.25">
      <c r="H1650" s="5"/>
    </row>
    <row r="1651" spans="8:8" x14ac:dyDescent="0.25">
      <c r="H1651" s="5"/>
    </row>
    <row r="1652" spans="8:8" x14ac:dyDescent="0.25">
      <c r="H1652" s="5"/>
    </row>
    <row r="1653" spans="8:8" x14ac:dyDescent="0.25">
      <c r="H1653" s="5"/>
    </row>
    <row r="1654" spans="8:8" x14ac:dyDescent="0.25">
      <c r="H1654" s="5"/>
    </row>
    <row r="1655" spans="8:8" x14ac:dyDescent="0.25">
      <c r="H1655" s="5"/>
    </row>
    <row r="1656" spans="8:8" x14ac:dyDescent="0.25">
      <c r="H1656" s="5"/>
    </row>
    <row r="1657" spans="8:8" x14ac:dyDescent="0.25">
      <c r="H1657" s="5"/>
    </row>
    <row r="1658" spans="8:8" x14ac:dyDescent="0.25">
      <c r="H1658" s="5"/>
    </row>
    <row r="1659" spans="8:8" x14ac:dyDescent="0.25">
      <c r="H1659" s="5"/>
    </row>
    <row r="1660" spans="8:8" x14ac:dyDescent="0.25">
      <c r="H1660" s="5"/>
    </row>
    <row r="1661" spans="8:8" x14ac:dyDescent="0.25">
      <c r="H1661" s="5"/>
    </row>
    <row r="1662" spans="8:8" x14ac:dyDescent="0.25">
      <c r="H1662" s="5"/>
    </row>
    <row r="1663" spans="8:8" x14ac:dyDescent="0.25">
      <c r="H1663" s="5"/>
    </row>
    <row r="1664" spans="8:8" x14ac:dyDescent="0.25">
      <c r="H1664" s="5"/>
    </row>
    <row r="1665" spans="8:8" x14ac:dyDescent="0.25">
      <c r="H1665" s="5"/>
    </row>
    <row r="1666" spans="8:8" x14ac:dyDescent="0.25">
      <c r="H1666" s="5"/>
    </row>
    <row r="1667" spans="8:8" x14ac:dyDescent="0.25">
      <c r="H1667" s="5"/>
    </row>
    <row r="1668" spans="8:8" x14ac:dyDescent="0.25">
      <c r="H1668" s="5"/>
    </row>
    <row r="1669" spans="8:8" x14ac:dyDescent="0.25">
      <c r="H1669" s="5"/>
    </row>
    <row r="1670" spans="8:8" x14ac:dyDescent="0.25">
      <c r="H1670" s="5"/>
    </row>
    <row r="1671" spans="8:8" x14ac:dyDescent="0.25">
      <c r="H1671" s="5"/>
    </row>
    <row r="1672" spans="8:8" x14ac:dyDescent="0.25">
      <c r="H1672" s="5"/>
    </row>
    <row r="1673" spans="8:8" x14ac:dyDescent="0.25">
      <c r="H1673" s="5"/>
    </row>
    <row r="1674" spans="8:8" x14ac:dyDescent="0.25">
      <c r="H1674" s="5"/>
    </row>
    <row r="1675" spans="8:8" x14ac:dyDescent="0.25">
      <c r="H1675" s="5"/>
    </row>
    <row r="1676" spans="8:8" x14ac:dyDescent="0.25">
      <c r="H1676" s="5"/>
    </row>
    <row r="1677" spans="8:8" x14ac:dyDescent="0.25">
      <c r="H1677" s="5"/>
    </row>
    <row r="1678" spans="8:8" x14ac:dyDescent="0.25">
      <c r="H1678" s="5"/>
    </row>
    <row r="1679" spans="8:8" x14ac:dyDescent="0.25">
      <c r="H1679" s="5"/>
    </row>
    <row r="1680" spans="8:8" x14ac:dyDescent="0.25">
      <c r="H1680" s="5"/>
    </row>
    <row r="1681" spans="8:8" x14ac:dyDescent="0.25">
      <c r="H1681" s="5"/>
    </row>
    <row r="1682" spans="8:8" x14ac:dyDescent="0.25">
      <c r="H1682" s="5"/>
    </row>
    <row r="1683" spans="8:8" x14ac:dyDescent="0.25">
      <c r="H1683" s="5"/>
    </row>
    <row r="1684" spans="8:8" x14ac:dyDescent="0.25">
      <c r="H1684" s="5"/>
    </row>
    <row r="1685" spans="8:8" x14ac:dyDescent="0.25">
      <c r="H1685" s="5"/>
    </row>
    <row r="1686" spans="8:8" x14ac:dyDescent="0.25">
      <c r="H1686" s="5"/>
    </row>
    <row r="1687" spans="8:8" x14ac:dyDescent="0.25">
      <c r="H1687" s="5"/>
    </row>
    <row r="1688" spans="8:8" x14ac:dyDescent="0.25">
      <c r="H1688" s="5"/>
    </row>
    <row r="1689" spans="8:8" x14ac:dyDescent="0.25">
      <c r="H1689" s="5"/>
    </row>
    <row r="1690" spans="8:8" x14ac:dyDescent="0.25">
      <c r="H1690" s="5"/>
    </row>
    <row r="1691" spans="8:8" x14ac:dyDescent="0.25">
      <c r="H1691" s="5"/>
    </row>
    <row r="1692" spans="8:8" x14ac:dyDescent="0.25">
      <c r="H1692" s="5"/>
    </row>
    <row r="1693" spans="8:8" x14ac:dyDescent="0.25">
      <c r="H1693" s="5"/>
    </row>
    <row r="1694" spans="8:8" x14ac:dyDescent="0.25">
      <c r="H1694" s="5"/>
    </row>
    <row r="1695" spans="8:8" x14ac:dyDescent="0.25">
      <c r="H1695" s="5"/>
    </row>
    <row r="1696" spans="8:8" x14ac:dyDescent="0.25">
      <c r="H1696" s="5"/>
    </row>
    <row r="1697" spans="8:8" x14ac:dyDescent="0.25">
      <c r="H1697" s="5"/>
    </row>
    <row r="1698" spans="8:8" x14ac:dyDescent="0.25">
      <c r="H1698" s="5"/>
    </row>
    <row r="1699" spans="8:8" x14ac:dyDescent="0.25">
      <c r="H1699" s="5"/>
    </row>
    <row r="1700" spans="8:8" x14ac:dyDescent="0.25">
      <c r="H1700" s="5"/>
    </row>
    <row r="1701" spans="8:8" x14ac:dyDescent="0.25">
      <c r="H1701" s="5"/>
    </row>
    <row r="1702" spans="8:8" x14ac:dyDescent="0.25">
      <c r="H1702" s="5"/>
    </row>
    <row r="1703" spans="8:8" x14ac:dyDescent="0.25">
      <c r="H1703" s="5"/>
    </row>
    <row r="1704" spans="8:8" x14ac:dyDescent="0.25">
      <c r="H1704" s="5"/>
    </row>
    <row r="1705" spans="8:8" x14ac:dyDescent="0.25">
      <c r="H1705" s="5"/>
    </row>
    <row r="1706" spans="8:8" x14ac:dyDescent="0.25">
      <c r="H1706" s="5"/>
    </row>
    <row r="1707" spans="8:8" x14ac:dyDescent="0.25">
      <c r="H1707" s="5"/>
    </row>
    <row r="1708" spans="8:8" x14ac:dyDescent="0.25">
      <c r="H1708" s="5"/>
    </row>
    <row r="1709" spans="8:8" x14ac:dyDescent="0.25">
      <c r="H1709" s="5"/>
    </row>
    <row r="1710" spans="8:8" x14ac:dyDescent="0.25">
      <c r="H1710" s="5"/>
    </row>
    <row r="1711" spans="8:8" x14ac:dyDescent="0.25">
      <c r="H1711" s="5"/>
    </row>
    <row r="1712" spans="8:8" x14ac:dyDescent="0.25">
      <c r="H1712" s="5"/>
    </row>
    <row r="1713" spans="8:8" x14ac:dyDescent="0.25">
      <c r="H1713" s="5"/>
    </row>
    <row r="1714" spans="8:8" x14ac:dyDescent="0.25">
      <c r="H1714" s="5"/>
    </row>
    <row r="1715" spans="8:8" x14ac:dyDescent="0.25">
      <c r="H1715" s="5"/>
    </row>
    <row r="1716" spans="8:8" x14ac:dyDescent="0.25">
      <c r="H1716" s="5"/>
    </row>
    <row r="1717" spans="8:8" x14ac:dyDescent="0.25">
      <c r="H1717" s="5"/>
    </row>
    <row r="1718" spans="8:8" x14ac:dyDescent="0.25">
      <c r="H1718" s="5"/>
    </row>
    <row r="1719" spans="8:8" x14ac:dyDescent="0.25">
      <c r="H1719" s="5"/>
    </row>
    <row r="1720" spans="8:8" x14ac:dyDescent="0.25">
      <c r="H1720" s="5"/>
    </row>
    <row r="1721" spans="8:8" x14ac:dyDescent="0.25">
      <c r="H1721" s="5"/>
    </row>
    <row r="1722" spans="8:8" x14ac:dyDescent="0.25">
      <c r="H1722" s="5"/>
    </row>
    <row r="1723" spans="8:8" x14ac:dyDescent="0.25">
      <c r="H1723" s="5"/>
    </row>
    <row r="1724" spans="8:8" x14ac:dyDescent="0.25">
      <c r="H1724" s="5"/>
    </row>
    <row r="1725" spans="8:8" x14ac:dyDescent="0.25">
      <c r="H1725" s="5"/>
    </row>
    <row r="1726" spans="8:8" x14ac:dyDescent="0.25">
      <c r="H1726" s="5"/>
    </row>
    <row r="1727" spans="8:8" x14ac:dyDescent="0.25">
      <c r="H1727" s="5"/>
    </row>
    <row r="1728" spans="8:8" x14ac:dyDescent="0.25">
      <c r="H1728" s="5"/>
    </row>
    <row r="1729" spans="8:8" x14ac:dyDescent="0.25">
      <c r="H1729" s="5"/>
    </row>
    <row r="1730" spans="8:8" x14ac:dyDescent="0.25">
      <c r="H1730" s="5"/>
    </row>
    <row r="1731" spans="8:8" x14ac:dyDescent="0.25">
      <c r="H1731" s="5"/>
    </row>
    <row r="1732" spans="8:8" x14ac:dyDescent="0.25">
      <c r="H1732" s="5"/>
    </row>
    <row r="1733" spans="8:8" x14ac:dyDescent="0.25">
      <c r="H1733" s="5"/>
    </row>
    <row r="1734" spans="8:8" x14ac:dyDescent="0.25">
      <c r="H1734" s="5"/>
    </row>
    <row r="1735" spans="8:8" x14ac:dyDescent="0.25">
      <c r="H1735" s="5"/>
    </row>
    <row r="1736" spans="8:8" x14ac:dyDescent="0.25">
      <c r="H1736" s="5"/>
    </row>
    <row r="1737" spans="8:8" x14ac:dyDescent="0.25">
      <c r="H1737" s="5"/>
    </row>
    <row r="1738" spans="8:8" x14ac:dyDescent="0.25">
      <c r="H1738" s="5"/>
    </row>
    <row r="1739" spans="8:8" x14ac:dyDescent="0.25">
      <c r="H1739" s="5"/>
    </row>
    <row r="1740" spans="8:8" x14ac:dyDescent="0.25">
      <c r="H1740" s="5"/>
    </row>
    <row r="1741" spans="8:8" x14ac:dyDescent="0.25">
      <c r="H1741" s="5"/>
    </row>
    <row r="1742" spans="8:8" x14ac:dyDescent="0.25">
      <c r="H1742" s="5"/>
    </row>
    <row r="1743" spans="8:8" x14ac:dyDescent="0.25">
      <c r="H1743" s="5"/>
    </row>
    <row r="1744" spans="8:8" x14ac:dyDescent="0.25">
      <c r="H1744" s="5"/>
    </row>
    <row r="1745" spans="8:8" x14ac:dyDescent="0.25">
      <c r="H1745" s="5"/>
    </row>
    <row r="1746" spans="8:8" x14ac:dyDescent="0.25">
      <c r="H1746" s="5"/>
    </row>
    <row r="1747" spans="8:8" x14ac:dyDescent="0.25">
      <c r="H1747" s="5"/>
    </row>
    <row r="1748" spans="8:8" x14ac:dyDescent="0.25">
      <c r="H1748" s="5"/>
    </row>
    <row r="1749" spans="8:8" x14ac:dyDescent="0.25">
      <c r="H1749" s="5"/>
    </row>
    <row r="1750" spans="8:8" x14ac:dyDescent="0.25">
      <c r="H1750" s="5"/>
    </row>
    <row r="1751" spans="8:8" x14ac:dyDescent="0.25">
      <c r="H1751" s="5"/>
    </row>
    <row r="1752" spans="8:8" x14ac:dyDescent="0.25">
      <c r="H1752" s="5"/>
    </row>
    <row r="1753" spans="8:8" x14ac:dyDescent="0.25">
      <c r="H1753" s="5"/>
    </row>
    <row r="1754" spans="8:8" x14ac:dyDescent="0.25">
      <c r="H1754" s="5"/>
    </row>
    <row r="1755" spans="8:8" x14ac:dyDescent="0.25">
      <c r="H1755" s="5"/>
    </row>
    <row r="1756" spans="8:8" x14ac:dyDescent="0.25">
      <c r="H1756" s="5"/>
    </row>
    <row r="1757" spans="8:8" x14ac:dyDescent="0.25">
      <c r="H1757" s="5"/>
    </row>
    <row r="1758" spans="8:8" x14ac:dyDescent="0.25">
      <c r="H1758" s="5"/>
    </row>
    <row r="1759" spans="8:8" x14ac:dyDescent="0.25">
      <c r="H1759" s="5"/>
    </row>
    <row r="1760" spans="8:8" x14ac:dyDescent="0.25">
      <c r="H1760" s="5"/>
    </row>
    <row r="1761" spans="8:8" x14ac:dyDescent="0.25">
      <c r="H1761" s="5"/>
    </row>
    <row r="1762" spans="8:8" x14ac:dyDescent="0.25">
      <c r="H1762" s="5"/>
    </row>
    <row r="1763" spans="8:8" x14ac:dyDescent="0.25">
      <c r="H1763" s="5"/>
    </row>
    <row r="1764" spans="8:8" x14ac:dyDescent="0.25">
      <c r="H1764" s="5"/>
    </row>
    <row r="1765" spans="8:8" x14ac:dyDescent="0.25">
      <c r="H1765" s="5"/>
    </row>
    <row r="1766" spans="8:8" x14ac:dyDescent="0.25">
      <c r="H1766" s="5"/>
    </row>
    <row r="1767" spans="8:8" x14ac:dyDescent="0.25">
      <c r="H1767" s="5"/>
    </row>
    <row r="1768" spans="8:8" x14ac:dyDescent="0.25">
      <c r="H1768" s="5"/>
    </row>
    <row r="1769" spans="8:8" x14ac:dyDescent="0.25">
      <c r="H1769" s="5"/>
    </row>
    <row r="1770" spans="8:8" x14ac:dyDescent="0.25">
      <c r="H1770" s="5"/>
    </row>
    <row r="1771" spans="8:8" x14ac:dyDescent="0.25">
      <c r="H1771" s="5"/>
    </row>
    <row r="1772" spans="8:8" x14ac:dyDescent="0.25">
      <c r="H1772" s="5"/>
    </row>
    <row r="1773" spans="8:8" x14ac:dyDescent="0.25">
      <c r="H1773" s="5"/>
    </row>
    <row r="1774" spans="8:8" x14ac:dyDescent="0.25">
      <c r="H1774" s="5"/>
    </row>
    <row r="1775" spans="8:8" x14ac:dyDescent="0.25">
      <c r="H1775" s="5"/>
    </row>
    <row r="1776" spans="8:8" x14ac:dyDescent="0.25">
      <c r="H1776" s="5"/>
    </row>
    <row r="1777" spans="8:8" x14ac:dyDescent="0.25">
      <c r="H1777" s="5"/>
    </row>
    <row r="1778" spans="8:8" x14ac:dyDescent="0.25">
      <c r="H1778" s="5"/>
    </row>
    <row r="1779" spans="8:8" x14ac:dyDescent="0.25">
      <c r="H1779" s="5"/>
    </row>
    <row r="1780" spans="8:8" x14ac:dyDescent="0.25">
      <c r="H1780" s="5"/>
    </row>
    <row r="1781" spans="8:8" x14ac:dyDescent="0.25">
      <c r="H1781" s="5"/>
    </row>
    <row r="1782" spans="8:8" x14ac:dyDescent="0.25">
      <c r="H1782" s="5"/>
    </row>
    <row r="1783" spans="8:8" x14ac:dyDescent="0.25">
      <c r="H1783" s="5"/>
    </row>
    <row r="1784" spans="8:8" x14ac:dyDescent="0.25">
      <c r="H1784" s="5"/>
    </row>
    <row r="1785" spans="8:8" x14ac:dyDescent="0.25">
      <c r="H1785" s="5"/>
    </row>
    <row r="1786" spans="8:8" x14ac:dyDescent="0.25">
      <c r="H1786" s="5"/>
    </row>
    <row r="1787" spans="8:8" x14ac:dyDescent="0.25">
      <c r="H1787" s="5"/>
    </row>
    <row r="1788" spans="8:8" x14ac:dyDescent="0.25">
      <c r="H1788" s="5"/>
    </row>
    <row r="1789" spans="8:8" x14ac:dyDescent="0.25">
      <c r="H1789" s="5"/>
    </row>
    <row r="1790" spans="8:8" x14ac:dyDescent="0.25">
      <c r="H1790" s="5"/>
    </row>
    <row r="1791" spans="8:8" x14ac:dyDescent="0.25">
      <c r="H1791" s="5"/>
    </row>
    <row r="1792" spans="8:8" x14ac:dyDescent="0.25">
      <c r="H1792" s="5"/>
    </row>
    <row r="1793" spans="8:8" x14ac:dyDescent="0.25">
      <c r="H1793" s="5"/>
    </row>
    <row r="1794" spans="8:8" x14ac:dyDescent="0.25">
      <c r="H1794" s="5"/>
    </row>
    <row r="1795" spans="8:8" x14ac:dyDescent="0.25">
      <c r="H1795" s="5"/>
    </row>
    <row r="1796" spans="8:8" x14ac:dyDescent="0.25">
      <c r="H1796" s="5"/>
    </row>
    <row r="1797" spans="8:8" x14ac:dyDescent="0.25">
      <c r="H1797" s="5"/>
    </row>
    <row r="1798" spans="8:8" x14ac:dyDescent="0.25">
      <c r="H1798" s="5"/>
    </row>
    <row r="1799" spans="8:8" x14ac:dyDescent="0.25">
      <c r="H1799" s="5"/>
    </row>
    <row r="1800" spans="8:8" x14ac:dyDescent="0.25">
      <c r="H1800" s="5"/>
    </row>
    <row r="1801" spans="8:8" x14ac:dyDescent="0.25">
      <c r="H1801" s="5"/>
    </row>
    <row r="1802" spans="8:8" x14ac:dyDescent="0.25">
      <c r="H1802" s="5"/>
    </row>
    <row r="1803" spans="8:8" x14ac:dyDescent="0.25">
      <c r="H1803" s="5"/>
    </row>
    <row r="1804" spans="8:8" x14ac:dyDescent="0.25">
      <c r="H1804" s="5"/>
    </row>
    <row r="1805" spans="8:8" x14ac:dyDescent="0.25">
      <c r="H1805" s="5"/>
    </row>
    <row r="1806" spans="8:8" x14ac:dyDescent="0.25">
      <c r="H1806" s="5"/>
    </row>
    <row r="1807" spans="8:8" x14ac:dyDescent="0.25">
      <c r="H1807" s="5"/>
    </row>
    <row r="1808" spans="8:8" x14ac:dyDescent="0.25">
      <c r="H1808" s="5"/>
    </row>
    <row r="1809" spans="8:8" x14ac:dyDescent="0.25">
      <c r="H1809" s="5"/>
    </row>
    <row r="1810" spans="8:8" x14ac:dyDescent="0.25">
      <c r="H1810" s="5"/>
    </row>
    <row r="1811" spans="8:8" x14ac:dyDescent="0.25">
      <c r="H1811" s="5"/>
    </row>
    <row r="1812" spans="8:8" x14ac:dyDescent="0.25">
      <c r="H1812" s="5"/>
    </row>
    <row r="1813" spans="8:8" x14ac:dyDescent="0.25">
      <c r="H1813" s="5"/>
    </row>
    <row r="1814" spans="8:8" x14ac:dyDescent="0.25">
      <c r="H1814" s="5"/>
    </row>
    <row r="1815" spans="8:8" x14ac:dyDescent="0.25">
      <c r="H1815" s="5"/>
    </row>
    <row r="1816" spans="8:8" x14ac:dyDescent="0.25">
      <c r="H1816" s="5"/>
    </row>
    <row r="1817" spans="8:8" x14ac:dyDescent="0.25">
      <c r="H1817" s="5"/>
    </row>
    <row r="1818" spans="8:8" x14ac:dyDescent="0.25">
      <c r="H1818" s="5"/>
    </row>
    <row r="1819" spans="8:8" x14ac:dyDescent="0.25">
      <c r="H1819" s="5"/>
    </row>
    <row r="1820" spans="8:8" x14ac:dyDescent="0.25">
      <c r="H1820" s="5"/>
    </row>
    <row r="1821" spans="8:8" x14ac:dyDescent="0.25">
      <c r="H1821" s="5"/>
    </row>
    <row r="1822" spans="8:8" x14ac:dyDescent="0.25">
      <c r="H1822" s="5"/>
    </row>
    <row r="1823" spans="8:8" x14ac:dyDescent="0.25">
      <c r="H1823" s="5"/>
    </row>
    <row r="1824" spans="8:8" x14ac:dyDescent="0.25">
      <c r="H1824" s="5"/>
    </row>
    <row r="1825" spans="8:8" x14ac:dyDescent="0.25">
      <c r="H1825" s="5"/>
    </row>
    <row r="1826" spans="8:8" x14ac:dyDescent="0.25">
      <c r="H1826" s="5"/>
    </row>
    <row r="1827" spans="8:8" x14ac:dyDescent="0.25">
      <c r="H1827" s="5"/>
    </row>
    <row r="1828" spans="8:8" x14ac:dyDescent="0.25">
      <c r="H1828" s="5"/>
    </row>
    <row r="1829" spans="8:8" x14ac:dyDescent="0.25">
      <c r="H1829" s="5"/>
    </row>
    <row r="1830" spans="8:8" x14ac:dyDescent="0.25">
      <c r="H1830" s="5"/>
    </row>
    <row r="1831" spans="8:8" x14ac:dyDescent="0.25">
      <c r="H1831" s="5"/>
    </row>
    <row r="1832" spans="8:8" x14ac:dyDescent="0.25">
      <c r="H1832" s="5"/>
    </row>
    <row r="1833" spans="8:8" x14ac:dyDescent="0.25">
      <c r="H1833" s="5"/>
    </row>
    <row r="1834" spans="8:8" x14ac:dyDescent="0.25">
      <c r="H1834" s="5"/>
    </row>
    <row r="1835" spans="8:8" x14ac:dyDescent="0.25">
      <c r="H1835" s="5"/>
    </row>
    <row r="1836" spans="8:8" x14ac:dyDescent="0.25">
      <c r="H1836" s="5"/>
    </row>
    <row r="1837" spans="8:8" x14ac:dyDescent="0.25">
      <c r="H1837" s="5"/>
    </row>
    <row r="1838" spans="8:8" x14ac:dyDescent="0.25">
      <c r="H1838" s="5"/>
    </row>
    <row r="1839" spans="8:8" x14ac:dyDescent="0.25">
      <c r="H1839" s="5"/>
    </row>
    <row r="1840" spans="8:8" x14ac:dyDescent="0.25">
      <c r="H1840" s="5"/>
    </row>
    <row r="1841" spans="8:8" x14ac:dyDescent="0.25">
      <c r="H1841" s="5"/>
    </row>
    <row r="1842" spans="8:8" x14ac:dyDescent="0.25">
      <c r="H1842" s="5"/>
    </row>
    <row r="1843" spans="8:8" x14ac:dyDescent="0.25">
      <c r="H1843" s="5"/>
    </row>
    <row r="1844" spans="8:8" x14ac:dyDescent="0.25">
      <c r="H1844" s="5"/>
    </row>
    <row r="1845" spans="8:8" x14ac:dyDescent="0.25">
      <c r="H1845" s="5"/>
    </row>
    <row r="1846" spans="8:8" x14ac:dyDescent="0.25">
      <c r="H1846" s="5"/>
    </row>
    <row r="1847" spans="8:8" x14ac:dyDescent="0.25">
      <c r="H1847" s="5"/>
    </row>
    <row r="1848" spans="8:8" x14ac:dyDescent="0.25">
      <c r="H1848" s="5"/>
    </row>
    <row r="1849" spans="8:8" x14ac:dyDescent="0.25">
      <c r="H1849" s="5"/>
    </row>
    <row r="1850" spans="8:8" x14ac:dyDescent="0.25">
      <c r="H1850" s="5"/>
    </row>
    <row r="1851" spans="8:8" x14ac:dyDescent="0.25">
      <c r="H1851" s="5"/>
    </row>
    <row r="1852" spans="8:8" x14ac:dyDescent="0.25">
      <c r="H1852" s="5"/>
    </row>
    <row r="1853" spans="8:8" x14ac:dyDescent="0.25">
      <c r="H1853" s="5"/>
    </row>
    <row r="1854" spans="8:8" x14ac:dyDescent="0.25">
      <c r="H1854" s="5"/>
    </row>
    <row r="1855" spans="8:8" x14ac:dyDescent="0.25">
      <c r="H1855" s="5"/>
    </row>
    <row r="1856" spans="8:8" x14ac:dyDescent="0.25">
      <c r="H1856" s="5"/>
    </row>
    <row r="1857" spans="8:8" x14ac:dyDescent="0.25">
      <c r="H1857" s="5"/>
    </row>
    <row r="1858" spans="8:8" x14ac:dyDescent="0.25">
      <c r="H1858" s="5"/>
    </row>
    <row r="1859" spans="8:8" x14ac:dyDescent="0.25">
      <c r="H1859" s="5"/>
    </row>
    <row r="1860" spans="8:8" x14ac:dyDescent="0.25">
      <c r="H1860" s="5"/>
    </row>
    <row r="1861" spans="8:8" x14ac:dyDescent="0.25">
      <c r="H1861" s="5"/>
    </row>
    <row r="1862" spans="8:8" x14ac:dyDescent="0.25">
      <c r="H1862" s="5"/>
    </row>
    <row r="1863" spans="8:8" x14ac:dyDescent="0.25">
      <c r="H1863" s="5"/>
    </row>
    <row r="1864" spans="8:8" x14ac:dyDescent="0.25">
      <c r="H1864" s="5"/>
    </row>
    <row r="1865" spans="8:8" x14ac:dyDescent="0.25">
      <c r="H1865" s="5"/>
    </row>
    <row r="1866" spans="8:8" x14ac:dyDescent="0.25">
      <c r="H1866" s="5"/>
    </row>
    <row r="1867" spans="8:8" x14ac:dyDescent="0.25">
      <c r="H1867" s="5"/>
    </row>
    <row r="1868" spans="8:8" x14ac:dyDescent="0.25">
      <c r="H1868" s="5"/>
    </row>
    <row r="1869" spans="8:8" x14ac:dyDescent="0.25">
      <c r="H1869" s="5"/>
    </row>
    <row r="1870" spans="8:8" x14ac:dyDescent="0.25">
      <c r="H1870" s="5"/>
    </row>
    <row r="1871" spans="8:8" x14ac:dyDescent="0.25">
      <c r="H1871" s="5"/>
    </row>
    <row r="1872" spans="8:8" x14ac:dyDescent="0.25">
      <c r="H1872" s="5"/>
    </row>
    <row r="1873" spans="8:8" x14ac:dyDescent="0.25">
      <c r="H1873" s="5"/>
    </row>
    <row r="1874" spans="8:8" x14ac:dyDescent="0.25">
      <c r="H1874" s="5"/>
    </row>
    <row r="1875" spans="8:8" x14ac:dyDescent="0.25">
      <c r="H1875" s="5"/>
    </row>
    <row r="1876" spans="8:8" x14ac:dyDescent="0.25">
      <c r="H1876" s="5"/>
    </row>
    <row r="1877" spans="8:8" x14ac:dyDescent="0.25">
      <c r="H1877" s="5"/>
    </row>
    <row r="1878" spans="8:8" x14ac:dyDescent="0.25">
      <c r="H1878" s="5"/>
    </row>
    <row r="1879" spans="8:8" x14ac:dyDescent="0.25">
      <c r="H1879" s="5"/>
    </row>
    <row r="1880" spans="8:8" x14ac:dyDescent="0.25">
      <c r="H1880" s="5"/>
    </row>
    <row r="1881" spans="8:8" x14ac:dyDescent="0.25">
      <c r="H1881" s="5"/>
    </row>
    <row r="1882" spans="8:8" x14ac:dyDescent="0.25">
      <c r="H1882" s="5"/>
    </row>
    <row r="1883" spans="8:8" x14ac:dyDescent="0.25">
      <c r="H1883" s="5"/>
    </row>
    <row r="1884" spans="8:8" x14ac:dyDescent="0.25">
      <c r="H1884" s="5"/>
    </row>
    <row r="1885" spans="8:8" x14ac:dyDescent="0.25">
      <c r="H1885" s="5"/>
    </row>
    <row r="1886" spans="8:8" x14ac:dyDescent="0.25">
      <c r="H1886" s="5"/>
    </row>
    <row r="1887" spans="8:8" x14ac:dyDescent="0.25">
      <c r="H1887" s="5"/>
    </row>
    <row r="1888" spans="8:8" x14ac:dyDescent="0.25">
      <c r="H1888" s="5"/>
    </row>
    <row r="1889" spans="8:8" x14ac:dyDescent="0.25">
      <c r="H1889" s="5"/>
    </row>
    <row r="1890" spans="8:8" x14ac:dyDescent="0.25">
      <c r="H1890" s="5"/>
    </row>
    <row r="1891" spans="8:8" x14ac:dyDescent="0.25">
      <c r="H1891" s="5"/>
    </row>
    <row r="1892" spans="8:8" x14ac:dyDescent="0.25">
      <c r="H1892" s="5"/>
    </row>
    <row r="1893" spans="8:8" x14ac:dyDescent="0.25">
      <c r="H1893" s="5"/>
    </row>
    <row r="1894" spans="8:8" x14ac:dyDescent="0.25">
      <c r="H1894" s="5"/>
    </row>
    <row r="1895" spans="8:8" x14ac:dyDescent="0.25">
      <c r="H1895" s="5"/>
    </row>
    <row r="1896" spans="8:8" x14ac:dyDescent="0.25">
      <c r="H1896" s="5"/>
    </row>
    <row r="1897" spans="8:8" x14ac:dyDescent="0.25">
      <c r="H1897" s="5"/>
    </row>
    <row r="1898" spans="8:8" x14ac:dyDescent="0.25">
      <c r="H1898" s="5"/>
    </row>
    <row r="1899" spans="8:8" x14ac:dyDescent="0.25">
      <c r="H1899" s="5"/>
    </row>
    <row r="1900" spans="8:8" x14ac:dyDescent="0.25">
      <c r="H1900" s="5"/>
    </row>
    <row r="1901" spans="8:8" x14ac:dyDescent="0.25">
      <c r="H1901" s="5"/>
    </row>
    <row r="1902" spans="8:8" x14ac:dyDescent="0.25">
      <c r="H1902" s="5"/>
    </row>
    <row r="1903" spans="8:8" x14ac:dyDescent="0.25">
      <c r="H1903" s="5"/>
    </row>
    <row r="1904" spans="8:8" x14ac:dyDescent="0.25">
      <c r="H1904" s="5"/>
    </row>
    <row r="1905" spans="8:8" x14ac:dyDescent="0.25">
      <c r="H1905" s="5"/>
    </row>
    <row r="1906" spans="8:8" x14ac:dyDescent="0.25">
      <c r="H1906" s="5"/>
    </row>
    <row r="1907" spans="8:8" x14ac:dyDescent="0.25">
      <c r="H1907" s="5"/>
    </row>
    <row r="1908" spans="8:8" x14ac:dyDescent="0.25">
      <c r="H1908" s="5"/>
    </row>
    <row r="1909" spans="8:8" x14ac:dyDescent="0.25">
      <c r="H1909" s="5"/>
    </row>
    <row r="1910" spans="8:8" x14ac:dyDescent="0.25">
      <c r="H1910" s="5"/>
    </row>
    <row r="1911" spans="8:8" x14ac:dyDescent="0.25">
      <c r="H1911" s="5"/>
    </row>
    <row r="1912" spans="8:8" x14ac:dyDescent="0.25">
      <c r="H1912" s="5"/>
    </row>
    <row r="1913" spans="8:8" x14ac:dyDescent="0.25">
      <c r="H1913" s="5"/>
    </row>
    <row r="1914" spans="8:8" x14ac:dyDescent="0.25">
      <c r="H1914" s="5"/>
    </row>
    <row r="1915" spans="8:8" x14ac:dyDescent="0.25">
      <c r="H1915" s="5"/>
    </row>
    <row r="1916" spans="8:8" x14ac:dyDescent="0.25">
      <c r="H1916" s="5"/>
    </row>
    <row r="1917" spans="8:8" x14ac:dyDescent="0.25">
      <c r="H1917" s="5"/>
    </row>
    <row r="1918" spans="8:8" x14ac:dyDescent="0.25">
      <c r="H1918" s="5"/>
    </row>
    <row r="1919" spans="8:8" x14ac:dyDescent="0.25">
      <c r="H1919" s="5"/>
    </row>
    <row r="1920" spans="8:8" x14ac:dyDescent="0.25">
      <c r="H1920" s="5"/>
    </row>
    <row r="1921" spans="8:8" x14ac:dyDescent="0.25">
      <c r="H1921" s="5"/>
    </row>
    <row r="1922" spans="8:8" x14ac:dyDescent="0.25">
      <c r="H1922" s="5"/>
    </row>
    <row r="1923" spans="8:8" x14ac:dyDescent="0.25">
      <c r="H1923" s="5"/>
    </row>
    <row r="1924" spans="8:8" x14ac:dyDescent="0.25">
      <c r="H1924" s="5"/>
    </row>
    <row r="1925" spans="8:8" x14ac:dyDescent="0.25">
      <c r="H1925" s="5"/>
    </row>
    <row r="1926" spans="8:8" x14ac:dyDescent="0.25">
      <c r="H1926" s="5"/>
    </row>
    <row r="1927" spans="8:8" x14ac:dyDescent="0.25">
      <c r="H1927" s="5"/>
    </row>
    <row r="1928" spans="8:8" x14ac:dyDescent="0.25">
      <c r="H1928" s="5"/>
    </row>
    <row r="1929" spans="8:8" x14ac:dyDescent="0.25">
      <c r="H1929" s="5"/>
    </row>
    <row r="1930" spans="8:8" x14ac:dyDescent="0.25">
      <c r="H1930" s="5"/>
    </row>
    <row r="1931" spans="8:8" x14ac:dyDescent="0.25">
      <c r="H1931" s="5"/>
    </row>
    <row r="1932" spans="8:8" x14ac:dyDescent="0.25">
      <c r="H1932" s="5"/>
    </row>
    <row r="1933" spans="8:8" x14ac:dyDescent="0.25">
      <c r="H1933" s="5"/>
    </row>
    <row r="1934" spans="8:8" x14ac:dyDescent="0.25">
      <c r="H1934" s="5"/>
    </row>
    <row r="1935" spans="8:8" x14ac:dyDescent="0.25">
      <c r="H1935" s="5"/>
    </row>
    <row r="1936" spans="8:8" x14ac:dyDescent="0.25">
      <c r="H1936" s="5"/>
    </row>
    <row r="1937" spans="8:8" x14ac:dyDescent="0.25">
      <c r="H1937" s="5"/>
    </row>
    <row r="1938" spans="8:8" x14ac:dyDescent="0.25">
      <c r="H1938" s="5"/>
    </row>
    <row r="1939" spans="8:8" x14ac:dyDescent="0.25">
      <c r="H1939" s="5"/>
    </row>
    <row r="1940" spans="8:8" x14ac:dyDescent="0.25">
      <c r="H1940" s="5"/>
    </row>
    <row r="1941" spans="8:8" x14ac:dyDescent="0.25">
      <c r="H1941" s="5"/>
    </row>
    <row r="1942" spans="8:8" x14ac:dyDescent="0.25">
      <c r="H1942" s="5"/>
    </row>
    <row r="1943" spans="8:8" x14ac:dyDescent="0.25">
      <c r="H1943" s="5"/>
    </row>
    <row r="1944" spans="8:8" x14ac:dyDescent="0.25">
      <c r="H1944" s="5"/>
    </row>
    <row r="1945" spans="8:8" x14ac:dyDescent="0.25">
      <c r="H1945" s="5"/>
    </row>
    <row r="1946" spans="8:8" x14ac:dyDescent="0.25">
      <c r="H1946" s="5"/>
    </row>
    <row r="1947" spans="8:8" x14ac:dyDescent="0.25">
      <c r="H1947" s="5"/>
    </row>
    <row r="1948" spans="8:8" x14ac:dyDescent="0.25">
      <c r="H1948" s="5"/>
    </row>
    <row r="1949" spans="8:8" x14ac:dyDescent="0.25">
      <c r="H1949" s="5"/>
    </row>
    <row r="1950" spans="8:8" x14ac:dyDescent="0.25">
      <c r="H1950" s="5"/>
    </row>
    <row r="1951" spans="8:8" x14ac:dyDescent="0.25">
      <c r="H1951" s="5"/>
    </row>
    <row r="1952" spans="8:8" x14ac:dyDescent="0.25">
      <c r="H1952" s="5"/>
    </row>
    <row r="1953" spans="8:8" x14ac:dyDescent="0.25">
      <c r="H1953" s="5"/>
    </row>
    <row r="1954" spans="8:8" x14ac:dyDescent="0.25">
      <c r="H1954" s="5"/>
    </row>
    <row r="1955" spans="8:8" x14ac:dyDescent="0.25">
      <c r="H1955" s="5"/>
    </row>
    <row r="1956" spans="8:8" x14ac:dyDescent="0.25">
      <c r="H1956" s="5"/>
    </row>
    <row r="1957" spans="8:8" x14ac:dyDescent="0.25">
      <c r="H1957" s="5"/>
    </row>
    <row r="1958" spans="8:8" x14ac:dyDescent="0.25">
      <c r="H1958" s="5"/>
    </row>
    <row r="1959" spans="8:8" x14ac:dyDescent="0.25">
      <c r="H1959" s="5"/>
    </row>
    <row r="1960" spans="8:8" x14ac:dyDescent="0.25">
      <c r="H1960" s="5"/>
    </row>
    <row r="1961" spans="8:8" x14ac:dyDescent="0.25">
      <c r="H1961" s="5"/>
    </row>
    <row r="1962" spans="8:8" x14ac:dyDescent="0.25">
      <c r="H1962" s="5"/>
    </row>
    <row r="1963" spans="8:8" x14ac:dyDescent="0.25">
      <c r="H1963" s="5"/>
    </row>
    <row r="1964" spans="8:8" x14ac:dyDescent="0.25">
      <c r="H1964" s="5"/>
    </row>
    <row r="1965" spans="8:8" x14ac:dyDescent="0.25">
      <c r="H1965" s="5"/>
    </row>
    <row r="1966" spans="8:8" x14ac:dyDescent="0.25">
      <c r="H1966" s="5"/>
    </row>
    <row r="1967" spans="8:8" x14ac:dyDescent="0.25">
      <c r="H1967" s="5"/>
    </row>
    <row r="1968" spans="8:8" x14ac:dyDescent="0.25">
      <c r="H1968" s="5"/>
    </row>
    <row r="1969" spans="8:8" x14ac:dyDescent="0.25">
      <c r="H1969" s="5"/>
    </row>
    <row r="1970" spans="8:8" x14ac:dyDescent="0.25">
      <c r="H1970" s="5"/>
    </row>
    <row r="1971" spans="8:8" x14ac:dyDescent="0.25">
      <c r="H1971" s="5"/>
    </row>
    <row r="1972" spans="8:8" x14ac:dyDescent="0.25">
      <c r="H1972" s="5"/>
    </row>
    <row r="1973" spans="8:8" x14ac:dyDescent="0.25">
      <c r="H1973" s="5"/>
    </row>
    <row r="1974" spans="8:8" x14ac:dyDescent="0.25">
      <c r="H1974" s="5"/>
    </row>
    <row r="1975" spans="8:8" x14ac:dyDescent="0.25">
      <c r="H1975" s="5"/>
    </row>
    <row r="1976" spans="8:8" x14ac:dyDescent="0.25">
      <c r="H1976" s="5"/>
    </row>
    <row r="1977" spans="8:8" x14ac:dyDescent="0.25">
      <c r="H1977" s="5"/>
    </row>
    <row r="1978" spans="8:8" x14ac:dyDescent="0.25">
      <c r="H1978" s="5"/>
    </row>
    <row r="1979" spans="8:8" x14ac:dyDescent="0.25">
      <c r="H1979" s="5"/>
    </row>
    <row r="1980" spans="8:8" x14ac:dyDescent="0.25">
      <c r="H1980" s="5"/>
    </row>
    <row r="1981" spans="8:8" x14ac:dyDescent="0.25">
      <c r="H1981" s="5"/>
    </row>
    <row r="1982" spans="8:8" x14ac:dyDescent="0.25">
      <c r="H1982" s="5"/>
    </row>
    <row r="1983" spans="8:8" x14ac:dyDescent="0.25">
      <c r="H1983" s="5"/>
    </row>
    <row r="1984" spans="8:8" x14ac:dyDescent="0.25">
      <c r="H1984" s="5"/>
    </row>
    <row r="1985" spans="8:8" x14ac:dyDescent="0.25">
      <c r="H1985" s="5"/>
    </row>
    <row r="1986" spans="8:8" x14ac:dyDescent="0.25">
      <c r="H1986" s="5"/>
    </row>
    <row r="1987" spans="8:8" x14ac:dyDescent="0.25">
      <c r="H1987" s="5"/>
    </row>
    <row r="1988" spans="8:8" x14ac:dyDescent="0.25">
      <c r="H1988" s="5"/>
    </row>
    <row r="1989" spans="8:8" x14ac:dyDescent="0.25">
      <c r="H1989" s="5"/>
    </row>
    <row r="1990" spans="8:8" x14ac:dyDescent="0.25">
      <c r="H1990" s="5"/>
    </row>
    <row r="1991" spans="8:8" x14ac:dyDescent="0.25">
      <c r="H1991" s="5"/>
    </row>
    <row r="1992" spans="8:8" x14ac:dyDescent="0.25">
      <c r="H1992" s="5"/>
    </row>
    <row r="1993" spans="8:8" x14ac:dyDescent="0.25">
      <c r="H1993" s="5"/>
    </row>
    <row r="1994" spans="8:8" x14ac:dyDescent="0.25">
      <c r="H1994" s="5"/>
    </row>
    <row r="1995" spans="8:8" x14ac:dyDescent="0.25">
      <c r="H1995" s="5"/>
    </row>
    <row r="1996" spans="8:8" x14ac:dyDescent="0.25">
      <c r="H1996" s="5"/>
    </row>
    <row r="1997" spans="8:8" x14ac:dyDescent="0.25">
      <c r="H1997" s="5"/>
    </row>
    <row r="1998" spans="8:8" x14ac:dyDescent="0.25">
      <c r="H1998" s="5"/>
    </row>
    <row r="1999" spans="8:8" x14ac:dyDescent="0.25">
      <c r="H1999" s="5"/>
    </row>
    <row r="2000" spans="8:8" x14ac:dyDescent="0.25">
      <c r="H2000" s="5"/>
    </row>
    <row r="2001" spans="8:8" x14ac:dyDescent="0.25">
      <c r="H2001" s="5"/>
    </row>
    <row r="2002" spans="8:8" x14ac:dyDescent="0.25">
      <c r="H2002" s="5"/>
    </row>
    <row r="2003" spans="8:8" x14ac:dyDescent="0.25">
      <c r="H2003" s="5"/>
    </row>
    <row r="2004" spans="8:8" x14ac:dyDescent="0.25">
      <c r="H2004" s="5"/>
    </row>
    <row r="2005" spans="8:8" x14ac:dyDescent="0.25">
      <c r="H2005" s="5"/>
    </row>
    <row r="2006" spans="8:8" x14ac:dyDescent="0.25">
      <c r="H2006" s="5"/>
    </row>
    <row r="2007" spans="8:8" x14ac:dyDescent="0.25">
      <c r="H2007" s="5"/>
    </row>
    <row r="2008" spans="8:8" x14ac:dyDescent="0.25">
      <c r="H2008" s="5"/>
    </row>
    <row r="2009" spans="8:8" x14ac:dyDescent="0.25">
      <c r="H2009" s="5"/>
    </row>
    <row r="2010" spans="8:8" x14ac:dyDescent="0.25">
      <c r="H2010" s="5"/>
    </row>
    <row r="2011" spans="8:8" x14ac:dyDescent="0.25">
      <c r="H2011" s="5"/>
    </row>
    <row r="2012" spans="8:8" x14ac:dyDescent="0.25">
      <c r="H2012" s="5"/>
    </row>
    <row r="2013" spans="8:8" x14ac:dyDescent="0.25">
      <c r="H2013" s="5"/>
    </row>
    <row r="2014" spans="8:8" x14ac:dyDescent="0.25">
      <c r="H2014" s="5"/>
    </row>
    <row r="2015" spans="8:8" x14ac:dyDescent="0.25">
      <c r="H2015" s="5"/>
    </row>
    <row r="2016" spans="8:8" x14ac:dyDescent="0.25">
      <c r="H2016" s="5"/>
    </row>
    <row r="2017" spans="8:8" x14ac:dyDescent="0.25">
      <c r="H2017" s="5"/>
    </row>
    <row r="2018" spans="8:8" x14ac:dyDescent="0.25">
      <c r="H2018" s="5"/>
    </row>
    <row r="2019" spans="8:8" x14ac:dyDescent="0.25">
      <c r="H2019" s="5"/>
    </row>
    <row r="2020" spans="8:8" x14ac:dyDescent="0.25">
      <c r="H2020" s="5"/>
    </row>
    <row r="2021" spans="8:8" x14ac:dyDescent="0.25">
      <c r="H2021" s="5"/>
    </row>
    <row r="2022" spans="8:8" x14ac:dyDescent="0.25">
      <c r="H2022" s="5"/>
    </row>
    <row r="2023" spans="8:8" x14ac:dyDescent="0.25">
      <c r="H2023" s="5"/>
    </row>
    <row r="2024" spans="8:8" x14ac:dyDescent="0.25">
      <c r="H2024" s="5"/>
    </row>
    <row r="2025" spans="8:8" x14ac:dyDescent="0.25">
      <c r="H2025" s="5"/>
    </row>
    <row r="2026" spans="8:8" x14ac:dyDescent="0.25">
      <c r="H2026" s="5"/>
    </row>
    <row r="2027" spans="8:8" x14ac:dyDescent="0.25">
      <c r="H2027" s="5"/>
    </row>
    <row r="2028" spans="8:8" x14ac:dyDescent="0.25">
      <c r="H2028" s="5"/>
    </row>
    <row r="2029" spans="8:8" x14ac:dyDescent="0.25">
      <c r="H2029" s="5"/>
    </row>
    <row r="2030" spans="8:8" x14ac:dyDescent="0.25">
      <c r="H2030" s="5"/>
    </row>
    <row r="2031" spans="8:8" x14ac:dyDescent="0.25">
      <c r="H2031" s="5"/>
    </row>
    <row r="2032" spans="8:8" x14ac:dyDescent="0.25">
      <c r="H2032" s="5"/>
    </row>
    <row r="2033" spans="8:8" x14ac:dyDescent="0.25">
      <c r="H2033" s="5"/>
    </row>
    <row r="2034" spans="8:8" x14ac:dyDescent="0.25">
      <c r="H2034" s="5"/>
    </row>
    <row r="2035" spans="8:8" x14ac:dyDescent="0.25">
      <c r="H2035" s="5"/>
    </row>
    <row r="2036" spans="8:8" x14ac:dyDescent="0.25">
      <c r="H2036" s="5"/>
    </row>
    <row r="2037" spans="8:8" x14ac:dyDescent="0.25">
      <c r="H2037" s="5"/>
    </row>
    <row r="2038" spans="8:8" x14ac:dyDescent="0.25">
      <c r="H2038" s="5"/>
    </row>
    <row r="2039" spans="8:8" x14ac:dyDescent="0.25">
      <c r="H2039" s="5"/>
    </row>
    <row r="2040" spans="8:8" x14ac:dyDescent="0.25">
      <c r="H2040" s="5"/>
    </row>
    <row r="2041" spans="8:8" x14ac:dyDescent="0.25">
      <c r="H2041" s="5"/>
    </row>
    <row r="2042" spans="8:8" x14ac:dyDescent="0.25">
      <c r="H2042" s="5"/>
    </row>
    <row r="2043" spans="8:8" x14ac:dyDescent="0.25">
      <c r="H2043" s="5"/>
    </row>
    <row r="2044" spans="8:8" x14ac:dyDescent="0.25">
      <c r="H2044" s="5"/>
    </row>
    <row r="2045" spans="8:8" x14ac:dyDescent="0.25">
      <c r="H2045" s="5"/>
    </row>
    <row r="2046" spans="8:8" x14ac:dyDescent="0.25">
      <c r="H2046" s="5"/>
    </row>
    <row r="2047" spans="8:8" x14ac:dyDescent="0.25">
      <c r="H2047" s="5"/>
    </row>
    <row r="2048" spans="8:8" x14ac:dyDescent="0.25">
      <c r="H2048" s="5"/>
    </row>
    <row r="2049" spans="8:8" x14ac:dyDescent="0.25">
      <c r="H2049" s="5"/>
    </row>
    <row r="2050" spans="8:8" x14ac:dyDescent="0.25">
      <c r="H2050" s="5"/>
    </row>
    <row r="2051" spans="8:8" x14ac:dyDescent="0.25">
      <c r="H2051" s="5"/>
    </row>
    <row r="2052" spans="8:8" x14ac:dyDescent="0.25">
      <c r="H2052" s="5"/>
    </row>
    <row r="2053" spans="8:8" x14ac:dyDescent="0.25">
      <c r="H2053" s="5"/>
    </row>
    <row r="2054" spans="8:8" x14ac:dyDescent="0.25">
      <c r="H2054" s="5"/>
    </row>
    <row r="2055" spans="8:8" x14ac:dyDescent="0.25">
      <c r="H2055" s="5"/>
    </row>
    <row r="2056" spans="8:8" x14ac:dyDescent="0.25">
      <c r="H2056" s="5"/>
    </row>
    <row r="2057" spans="8:8" x14ac:dyDescent="0.25">
      <c r="H2057" s="5"/>
    </row>
    <row r="2058" spans="8:8" x14ac:dyDescent="0.25">
      <c r="H2058" s="5"/>
    </row>
    <row r="2059" spans="8:8" x14ac:dyDescent="0.25">
      <c r="H2059" s="5"/>
    </row>
    <row r="2060" spans="8:8" x14ac:dyDescent="0.25">
      <c r="H2060" s="5"/>
    </row>
    <row r="2061" spans="8:8" x14ac:dyDescent="0.25">
      <c r="H2061" s="5"/>
    </row>
    <row r="2062" spans="8:8" x14ac:dyDescent="0.25">
      <c r="H2062" s="5"/>
    </row>
    <row r="2063" spans="8:8" x14ac:dyDescent="0.25">
      <c r="H2063" s="5"/>
    </row>
    <row r="2064" spans="8:8" x14ac:dyDescent="0.25">
      <c r="H2064" s="5"/>
    </row>
    <row r="2065" spans="8:8" x14ac:dyDescent="0.25">
      <c r="H2065" s="5"/>
    </row>
    <row r="2066" spans="8:8" x14ac:dyDescent="0.25">
      <c r="H2066" s="5"/>
    </row>
    <row r="2067" spans="8:8" x14ac:dyDescent="0.25">
      <c r="H2067" s="5"/>
    </row>
    <row r="2068" spans="8:8" x14ac:dyDescent="0.25">
      <c r="H2068" s="5"/>
    </row>
    <row r="2069" spans="8:8" x14ac:dyDescent="0.25">
      <c r="H2069" s="5"/>
    </row>
    <row r="2070" spans="8:8" x14ac:dyDescent="0.25">
      <c r="H2070" s="5"/>
    </row>
    <row r="2071" spans="8:8" x14ac:dyDescent="0.25">
      <c r="H2071" s="5"/>
    </row>
    <row r="2072" spans="8:8" x14ac:dyDescent="0.25">
      <c r="H2072" s="5"/>
    </row>
    <row r="2073" spans="8:8" x14ac:dyDescent="0.25">
      <c r="H2073" s="5"/>
    </row>
    <row r="2074" spans="8:8" x14ac:dyDescent="0.25">
      <c r="H2074" s="5"/>
    </row>
    <row r="2075" spans="8:8" x14ac:dyDescent="0.25">
      <c r="H2075" s="5"/>
    </row>
    <row r="2076" spans="8:8" x14ac:dyDescent="0.25">
      <c r="H2076" s="5"/>
    </row>
    <row r="2077" spans="8:8" x14ac:dyDescent="0.25">
      <c r="H2077" s="5"/>
    </row>
    <row r="2078" spans="8:8" x14ac:dyDescent="0.25">
      <c r="H2078" s="5"/>
    </row>
    <row r="2079" spans="8:8" x14ac:dyDescent="0.25">
      <c r="H2079" s="5"/>
    </row>
    <row r="2080" spans="8:8" x14ac:dyDescent="0.25">
      <c r="H2080" s="5"/>
    </row>
    <row r="2081" spans="8:8" x14ac:dyDescent="0.25">
      <c r="H2081" s="5"/>
    </row>
    <row r="2082" spans="8:8" x14ac:dyDescent="0.25">
      <c r="H2082" s="5"/>
    </row>
    <row r="2083" spans="8:8" x14ac:dyDescent="0.25">
      <c r="H2083" s="5"/>
    </row>
    <row r="2084" spans="8:8" x14ac:dyDescent="0.25">
      <c r="H2084" s="5"/>
    </row>
    <row r="2085" spans="8:8" x14ac:dyDescent="0.25">
      <c r="H2085" s="5"/>
    </row>
    <row r="2086" spans="8:8" x14ac:dyDescent="0.25">
      <c r="H2086" s="5"/>
    </row>
    <row r="2087" spans="8:8" x14ac:dyDescent="0.25">
      <c r="H2087" s="5"/>
    </row>
    <row r="2088" spans="8:8" x14ac:dyDescent="0.25">
      <c r="H2088" s="5"/>
    </row>
    <row r="2089" spans="8:8" x14ac:dyDescent="0.25">
      <c r="H2089" s="5"/>
    </row>
    <row r="2090" spans="8:8" x14ac:dyDescent="0.25">
      <c r="H2090" s="5"/>
    </row>
    <row r="2091" spans="8:8" x14ac:dyDescent="0.25">
      <c r="H2091" s="5"/>
    </row>
    <row r="2092" spans="8:8" x14ac:dyDescent="0.25">
      <c r="H2092" s="5"/>
    </row>
    <row r="2093" spans="8:8" x14ac:dyDescent="0.25">
      <c r="H2093" s="5"/>
    </row>
    <row r="2094" spans="8:8" x14ac:dyDescent="0.25">
      <c r="H2094" s="5"/>
    </row>
    <row r="2095" spans="8:8" x14ac:dyDescent="0.25">
      <c r="H2095" s="5"/>
    </row>
    <row r="2096" spans="8:8" x14ac:dyDescent="0.25">
      <c r="H2096" s="5"/>
    </row>
    <row r="2097" spans="8:8" x14ac:dyDescent="0.25">
      <c r="H2097" s="5"/>
    </row>
    <row r="2098" spans="8:8" x14ac:dyDescent="0.25">
      <c r="H2098" s="5"/>
    </row>
    <row r="2099" spans="8:8" x14ac:dyDescent="0.25">
      <c r="H2099" s="5"/>
    </row>
    <row r="2100" spans="8:8" x14ac:dyDescent="0.25">
      <c r="H2100" s="5"/>
    </row>
    <row r="2101" spans="8:8" x14ac:dyDescent="0.25">
      <c r="H2101" s="5"/>
    </row>
    <row r="2102" spans="8:8" x14ac:dyDescent="0.25">
      <c r="H2102" s="5"/>
    </row>
    <row r="2103" spans="8:8" x14ac:dyDescent="0.25">
      <c r="H2103" s="5"/>
    </row>
    <row r="2104" spans="8:8" x14ac:dyDescent="0.25">
      <c r="H2104" s="5"/>
    </row>
    <row r="2105" spans="8:8" x14ac:dyDescent="0.25">
      <c r="H2105" s="5"/>
    </row>
    <row r="2106" spans="8:8" x14ac:dyDescent="0.25">
      <c r="H2106" s="5"/>
    </row>
    <row r="2107" spans="8:8" x14ac:dyDescent="0.25">
      <c r="H2107" s="5"/>
    </row>
    <row r="2108" spans="8:8" x14ac:dyDescent="0.25">
      <c r="H2108" s="5"/>
    </row>
    <row r="2109" spans="8:8" x14ac:dyDescent="0.25">
      <c r="H2109" s="5"/>
    </row>
    <row r="2110" spans="8:8" x14ac:dyDescent="0.25">
      <c r="H2110" s="5"/>
    </row>
    <row r="2111" spans="8:8" x14ac:dyDescent="0.25">
      <c r="H2111" s="5"/>
    </row>
    <row r="2112" spans="8:8" x14ac:dyDescent="0.25">
      <c r="H2112" s="5"/>
    </row>
    <row r="2113" spans="8:8" x14ac:dyDescent="0.25">
      <c r="H2113" s="5"/>
    </row>
    <row r="2114" spans="8:8" x14ac:dyDescent="0.25">
      <c r="H2114" s="5"/>
    </row>
    <row r="2115" spans="8:8" x14ac:dyDescent="0.25">
      <c r="H2115" s="5"/>
    </row>
    <row r="2116" spans="8:8" x14ac:dyDescent="0.25">
      <c r="H2116" s="5"/>
    </row>
    <row r="2117" spans="8:8" x14ac:dyDescent="0.25">
      <c r="H2117" s="5"/>
    </row>
    <row r="2118" spans="8:8" x14ac:dyDescent="0.25">
      <c r="H2118" s="5"/>
    </row>
    <row r="2119" spans="8:8" x14ac:dyDescent="0.25">
      <c r="H2119" s="5"/>
    </row>
    <row r="2120" spans="8:8" x14ac:dyDescent="0.25">
      <c r="H2120" s="5"/>
    </row>
    <row r="2121" spans="8:8" x14ac:dyDescent="0.25">
      <c r="H2121" s="5"/>
    </row>
    <row r="2122" spans="8:8" x14ac:dyDescent="0.25">
      <c r="H2122" s="5"/>
    </row>
    <row r="2123" spans="8:8" x14ac:dyDescent="0.25">
      <c r="H2123" s="5"/>
    </row>
    <row r="2124" spans="8:8" x14ac:dyDescent="0.25">
      <c r="H2124" s="5"/>
    </row>
    <row r="2125" spans="8:8" x14ac:dyDescent="0.25">
      <c r="H2125" s="5"/>
    </row>
    <row r="2126" spans="8:8" x14ac:dyDescent="0.25">
      <c r="H2126" s="5"/>
    </row>
    <row r="2127" spans="8:8" x14ac:dyDescent="0.25">
      <c r="H2127" s="5"/>
    </row>
    <row r="2128" spans="8:8" x14ac:dyDescent="0.25">
      <c r="H2128" s="5"/>
    </row>
    <row r="2129" spans="8:8" x14ac:dyDescent="0.25">
      <c r="H2129" s="5"/>
    </row>
    <row r="2130" spans="8:8" x14ac:dyDescent="0.25">
      <c r="H2130" s="5"/>
    </row>
    <row r="2131" spans="8:8" x14ac:dyDescent="0.25">
      <c r="H2131" s="5"/>
    </row>
    <row r="2132" spans="8:8" x14ac:dyDescent="0.25">
      <c r="H2132" s="5"/>
    </row>
    <row r="2133" spans="8:8" x14ac:dyDescent="0.25">
      <c r="H2133" s="5"/>
    </row>
    <row r="2134" spans="8:8" x14ac:dyDescent="0.25">
      <c r="H2134" s="5"/>
    </row>
    <row r="2135" spans="8:8" x14ac:dyDescent="0.25">
      <c r="H2135" s="5"/>
    </row>
    <row r="2136" spans="8:8" x14ac:dyDescent="0.25">
      <c r="H2136" s="5"/>
    </row>
    <row r="2137" spans="8:8" x14ac:dyDescent="0.25">
      <c r="H2137" s="5"/>
    </row>
    <row r="2138" spans="8:8" x14ac:dyDescent="0.25">
      <c r="H2138" s="5"/>
    </row>
    <row r="2139" spans="8:8" x14ac:dyDescent="0.25">
      <c r="H2139" s="5"/>
    </row>
    <row r="2140" spans="8:8" x14ac:dyDescent="0.25">
      <c r="H2140" s="5"/>
    </row>
    <row r="2141" spans="8:8" x14ac:dyDescent="0.25">
      <c r="H2141" s="5"/>
    </row>
    <row r="2142" spans="8:8" x14ac:dyDescent="0.25">
      <c r="H2142" s="5"/>
    </row>
    <row r="2143" spans="8:8" x14ac:dyDescent="0.25">
      <c r="H2143" s="5"/>
    </row>
    <row r="2144" spans="8:8" x14ac:dyDescent="0.25">
      <c r="H2144" s="5"/>
    </row>
    <row r="2145" spans="8:8" x14ac:dyDescent="0.25">
      <c r="H2145" s="5"/>
    </row>
    <row r="2146" spans="8:8" x14ac:dyDescent="0.25">
      <c r="H2146" s="5"/>
    </row>
    <row r="2147" spans="8:8" x14ac:dyDescent="0.25">
      <c r="H2147" s="5"/>
    </row>
    <row r="2148" spans="8:8" x14ac:dyDescent="0.25">
      <c r="H2148" s="5"/>
    </row>
    <row r="2149" spans="8:8" x14ac:dyDescent="0.25">
      <c r="H2149" s="5"/>
    </row>
    <row r="2150" spans="8:8" x14ac:dyDescent="0.25">
      <c r="H2150" s="5"/>
    </row>
    <row r="2151" spans="8:8" x14ac:dyDescent="0.25">
      <c r="H2151" s="5"/>
    </row>
    <row r="2152" spans="8:8" x14ac:dyDescent="0.25">
      <c r="H2152" s="5"/>
    </row>
    <row r="2153" spans="8:8" x14ac:dyDescent="0.25">
      <c r="H2153" s="5"/>
    </row>
    <row r="2154" spans="8:8" x14ac:dyDescent="0.25">
      <c r="H2154" s="5"/>
    </row>
    <row r="2155" spans="8:8" x14ac:dyDescent="0.25">
      <c r="H2155" s="5"/>
    </row>
    <row r="2156" spans="8:8" x14ac:dyDescent="0.25">
      <c r="H2156" s="5"/>
    </row>
    <row r="2157" spans="8:8" x14ac:dyDescent="0.25">
      <c r="H2157" s="5"/>
    </row>
    <row r="2158" spans="8:8" x14ac:dyDescent="0.25">
      <c r="H2158" s="5"/>
    </row>
    <row r="2159" spans="8:8" x14ac:dyDescent="0.25">
      <c r="H2159" s="5"/>
    </row>
    <row r="2160" spans="8:8" x14ac:dyDescent="0.25">
      <c r="H2160" s="5"/>
    </row>
    <row r="2161" spans="8:8" x14ac:dyDescent="0.25">
      <c r="H2161" s="5"/>
    </row>
    <row r="2162" spans="8:8" x14ac:dyDescent="0.25">
      <c r="H2162" s="5"/>
    </row>
    <row r="2163" spans="8:8" x14ac:dyDescent="0.25">
      <c r="H2163" s="5"/>
    </row>
    <row r="2164" spans="8:8" x14ac:dyDescent="0.25">
      <c r="H2164" s="5"/>
    </row>
    <row r="2165" spans="8:8" x14ac:dyDescent="0.25">
      <c r="H2165" s="5"/>
    </row>
    <row r="2166" spans="8:8" x14ac:dyDescent="0.25">
      <c r="H2166" s="5"/>
    </row>
    <row r="2167" spans="8:8" x14ac:dyDescent="0.25">
      <c r="H2167" s="5"/>
    </row>
    <row r="2168" spans="8:8" x14ac:dyDescent="0.25">
      <c r="H2168" s="5"/>
    </row>
    <row r="2169" spans="8:8" x14ac:dyDescent="0.25">
      <c r="H2169" s="5"/>
    </row>
    <row r="2170" spans="8:8" x14ac:dyDescent="0.25">
      <c r="H2170" s="5"/>
    </row>
    <row r="2171" spans="8:8" x14ac:dyDescent="0.25">
      <c r="H2171" s="5"/>
    </row>
    <row r="2172" spans="8:8" x14ac:dyDescent="0.25">
      <c r="H2172" s="5"/>
    </row>
    <row r="2173" spans="8:8" x14ac:dyDescent="0.25">
      <c r="H2173" s="5"/>
    </row>
    <row r="2174" spans="8:8" x14ac:dyDescent="0.25">
      <c r="H2174" s="5"/>
    </row>
    <row r="2175" spans="8:8" x14ac:dyDescent="0.25">
      <c r="H2175" s="5"/>
    </row>
    <row r="2176" spans="8:8" x14ac:dyDescent="0.25">
      <c r="H2176" s="5"/>
    </row>
    <row r="2177" spans="8:8" x14ac:dyDescent="0.25">
      <c r="H2177" s="5"/>
    </row>
    <row r="2178" spans="8:8" x14ac:dyDescent="0.25">
      <c r="H2178" s="5"/>
    </row>
    <row r="2179" spans="8:8" x14ac:dyDescent="0.25">
      <c r="H2179" s="5"/>
    </row>
    <row r="2180" spans="8:8" x14ac:dyDescent="0.25">
      <c r="H2180" s="5"/>
    </row>
    <row r="2181" spans="8:8" x14ac:dyDescent="0.25">
      <c r="H2181" s="5"/>
    </row>
    <row r="2182" spans="8:8" x14ac:dyDescent="0.25">
      <c r="H2182" s="5"/>
    </row>
    <row r="2183" spans="8:8" x14ac:dyDescent="0.25">
      <c r="H2183" s="5"/>
    </row>
    <row r="2184" spans="8:8" x14ac:dyDescent="0.25">
      <c r="H2184" s="5"/>
    </row>
    <row r="2185" spans="8:8" x14ac:dyDescent="0.25">
      <c r="H2185" s="5"/>
    </row>
    <row r="2186" spans="8:8" x14ac:dyDescent="0.25">
      <c r="H2186" s="5"/>
    </row>
    <row r="2187" spans="8:8" x14ac:dyDescent="0.25">
      <c r="H2187" s="5"/>
    </row>
    <row r="2188" spans="8:8" x14ac:dyDescent="0.25">
      <c r="H2188" s="5"/>
    </row>
    <row r="2189" spans="8:8" x14ac:dyDescent="0.25">
      <c r="H2189" s="5"/>
    </row>
    <row r="2190" spans="8:8" x14ac:dyDescent="0.25">
      <c r="H2190" s="5"/>
    </row>
    <row r="2191" spans="8:8" x14ac:dyDescent="0.25">
      <c r="H2191" s="5"/>
    </row>
    <row r="2192" spans="8:8" x14ac:dyDescent="0.25">
      <c r="H2192" s="5"/>
    </row>
    <row r="2193" spans="8:8" x14ac:dyDescent="0.25">
      <c r="H2193" s="5"/>
    </row>
    <row r="2194" spans="8:8" x14ac:dyDescent="0.25">
      <c r="H2194" s="5"/>
    </row>
    <row r="2195" spans="8:8" x14ac:dyDescent="0.25">
      <c r="H2195" s="5"/>
    </row>
    <row r="2196" spans="8:8" x14ac:dyDescent="0.25">
      <c r="H2196" s="5"/>
    </row>
    <row r="2197" spans="8:8" x14ac:dyDescent="0.25">
      <c r="H2197" s="5"/>
    </row>
    <row r="2198" spans="8:8" x14ac:dyDescent="0.25">
      <c r="H2198" s="5"/>
    </row>
    <row r="2199" spans="8:8" x14ac:dyDescent="0.25">
      <c r="H2199" s="5"/>
    </row>
    <row r="2200" spans="8:8" x14ac:dyDescent="0.25">
      <c r="H2200" s="5"/>
    </row>
    <row r="2201" spans="8:8" x14ac:dyDescent="0.25">
      <c r="H2201" s="5"/>
    </row>
    <row r="2202" spans="8:8" x14ac:dyDescent="0.25">
      <c r="H2202" s="5"/>
    </row>
    <row r="2203" spans="8:8" x14ac:dyDescent="0.25">
      <c r="H2203" s="5"/>
    </row>
    <row r="2204" spans="8:8" x14ac:dyDescent="0.25">
      <c r="H2204" s="5"/>
    </row>
    <row r="2205" spans="8:8" x14ac:dyDescent="0.25">
      <c r="H2205" s="5"/>
    </row>
    <row r="2206" spans="8:8" x14ac:dyDescent="0.25">
      <c r="H2206" s="5"/>
    </row>
    <row r="2207" spans="8:8" x14ac:dyDescent="0.25">
      <c r="H2207" s="5"/>
    </row>
    <row r="2208" spans="8:8" x14ac:dyDescent="0.25">
      <c r="H2208" s="5"/>
    </row>
    <row r="2209" spans="8:8" x14ac:dyDescent="0.25">
      <c r="H2209" s="5"/>
    </row>
    <row r="2210" spans="8:8" x14ac:dyDescent="0.25">
      <c r="H2210" s="5"/>
    </row>
    <row r="2211" spans="8:8" x14ac:dyDescent="0.25">
      <c r="H2211" s="5"/>
    </row>
    <row r="2212" spans="8:8" x14ac:dyDescent="0.25">
      <c r="H2212" s="5"/>
    </row>
    <row r="2213" spans="8:8" x14ac:dyDescent="0.25">
      <c r="H2213" s="5"/>
    </row>
    <row r="2214" spans="8:8" x14ac:dyDescent="0.25">
      <c r="H2214" s="5"/>
    </row>
    <row r="2215" spans="8:8" x14ac:dyDescent="0.25">
      <c r="H2215" s="5"/>
    </row>
    <row r="2216" spans="8:8" x14ac:dyDescent="0.25">
      <c r="H2216" s="5"/>
    </row>
    <row r="2217" spans="8:8" x14ac:dyDescent="0.25">
      <c r="H2217" s="5"/>
    </row>
    <row r="2218" spans="8:8" x14ac:dyDescent="0.25">
      <c r="H2218" s="5"/>
    </row>
    <row r="2219" spans="8:8" x14ac:dyDescent="0.25">
      <c r="H2219" s="5"/>
    </row>
    <row r="2220" spans="8:8" x14ac:dyDescent="0.25">
      <c r="H2220" s="5"/>
    </row>
    <row r="2221" spans="8:8" x14ac:dyDescent="0.25">
      <c r="H2221" s="5"/>
    </row>
    <row r="2222" spans="8:8" x14ac:dyDescent="0.25">
      <c r="H2222" s="5"/>
    </row>
    <row r="2223" spans="8:8" x14ac:dyDescent="0.25">
      <c r="H2223" s="5"/>
    </row>
    <row r="2224" spans="8:8" x14ac:dyDescent="0.25">
      <c r="H2224" s="5"/>
    </row>
    <row r="2225" spans="8:8" x14ac:dyDescent="0.25">
      <c r="H2225" s="5"/>
    </row>
    <row r="2226" spans="8:8" x14ac:dyDescent="0.25">
      <c r="H2226" s="5"/>
    </row>
    <row r="2227" spans="8:8" x14ac:dyDescent="0.25">
      <c r="H2227" s="5"/>
    </row>
    <row r="2228" spans="8:8" x14ac:dyDescent="0.25">
      <c r="H2228" s="5"/>
    </row>
    <row r="2229" spans="8:8" x14ac:dyDescent="0.25">
      <c r="H2229" s="5"/>
    </row>
    <row r="2230" spans="8:8" x14ac:dyDescent="0.25">
      <c r="H2230" s="5"/>
    </row>
    <row r="2231" spans="8:8" x14ac:dyDescent="0.25">
      <c r="H2231" s="5"/>
    </row>
    <row r="2232" spans="8:8" x14ac:dyDescent="0.25">
      <c r="H2232" s="5"/>
    </row>
    <row r="2233" spans="8:8" x14ac:dyDescent="0.25">
      <c r="H2233" s="5"/>
    </row>
    <row r="2234" spans="8:8" x14ac:dyDescent="0.25">
      <c r="H2234" s="5"/>
    </row>
    <row r="2235" spans="8:8" x14ac:dyDescent="0.25">
      <c r="H2235" s="5"/>
    </row>
    <row r="2236" spans="8:8" x14ac:dyDescent="0.25">
      <c r="H2236" s="5"/>
    </row>
    <row r="2237" spans="8:8" x14ac:dyDescent="0.25">
      <c r="H2237" s="5"/>
    </row>
    <row r="2238" spans="8:8" x14ac:dyDescent="0.25">
      <c r="H2238" s="5"/>
    </row>
    <row r="2239" spans="8:8" x14ac:dyDescent="0.25">
      <c r="H2239" s="5"/>
    </row>
    <row r="2240" spans="8:8" x14ac:dyDescent="0.25">
      <c r="H2240" s="5"/>
    </row>
    <row r="2241" spans="8:8" x14ac:dyDescent="0.25">
      <c r="H2241" s="5"/>
    </row>
    <row r="2242" spans="8:8" x14ac:dyDescent="0.25">
      <c r="H2242" s="5"/>
    </row>
    <row r="2243" spans="8:8" x14ac:dyDescent="0.25">
      <c r="H2243" s="5"/>
    </row>
    <row r="2244" spans="8:8" x14ac:dyDescent="0.25">
      <c r="H2244" s="5"/>
    </row>
    <row r="2245" spans="8:8" x14ac:dyDescent="0.25">
      <c r="H2245" s="5"/>
    </row>
    <row r="2246" spans="8:8" x14ac:dyDescent="0.25">
      <c r="H2246" s="5"/>
    </row>
    <row r="2247" spans="8:8" x14ac:dyDescent="0.25">
      <c r="H2247" s="5"/>
    </row>
    <row r="2248" spans="8:8" x14ac:dyDescent="0.25">
      <c r="H2248" s="5"/>
    </row>
    <row r="2249" spans="8:8" x14ac:dyDescent="0.25">
      <c r="H2249" s="5"/>
    </row>
    <row r="2250" spans="8:8" x14ac:dyDescent="0.25">
      <c r="H2250" s="5"/>
    </row>
    <row r="2251" spans="8:8" x14ac:dyDescent="0.25">
      <c r="H2251" s="5"/>
    </row>
    <row r="2252" spans="8:8" x14ac:dyDescent="0.25">
      <c r="H2252" s="5"/>
    </row>
    <row r="2253" spans="8:8" x14ac:dyDescent="0.25">
      <c r="H2253" s="5"/>
    </row>
    <row r="2254" spans="8:8" x14ac:dyDescent="0.25">
      <c r="H2254" s="5"/>
    </row>
    <row r="2255" spans="8:8" x14ac:dyDescent="0.25">
      <c r="H2255" s="5"/>
    </row>
    <row r="2256" spans="8:8" x14ac:dyDescent="0.25">
      <c r="H2256" s="5"/>
    </row>
    <row r="2257" spans="8:8" x14ac:dyDescent="0.25">
      <c r="H2257" s="5"/>
    </row>
    <row r="2258" spans="8:8" x14ac:dyDescent="0.25">
      <c r="H2258" s="5"/>
    </row>
    <row r="2259" spans="8:8" x14ac:dyDescent="0.25">
      <c r="H2259" s="5"/>
    </row>
    <row r="2260" spans="8:8" x14ac:dyDescent="0.25">
      <c r="H2260" s="5"/>
    </row>
    <row r="2261" spans="8:8" x14ac:dyDescent="0.25">
      <c r="H2261" s="5"/>
    </row>
    <row r="2262" spans="8:8" x14ac:dyDescent="0.25">
      <c r="H2262" s="5"/>
    </row>
    <row r="2263" spans="8:8" x14ac:dyDescent="0.25">
      <c r="H2263" s="5"/>
    </row>
    <row r="2264" spans="8:8" x14ac:dyDescent="0.25">
      <c r="H2264" s="5"/>
    </row>
    <row r="2265" spans="8:8" x14ac:dyDescent="0.25">
      <c r="H2265" s="5"/>
    </row>
    <row r="2266" spans="8:8" x14ac:dyDescent="0.25">
      <c r="H2266" s="5"/>
    </row>
    <row r="2267" spans="8:8" x14ac:dyDescent="0.25">
      <c r="H2267" s="5"/>
    </row>
    <row r="2268" spans="8:8" x14ac:dyDescent="0.25">
      <c r="H2268" s="5"/>
    </row>
    <row r="2269" spans="8:8" x14ac:dyDescent="0.25">
      <c r="H2269" s="5"/>
    </row>
    <row r="2270" spans="8:8" x14ac:dyDescent="0.25">
      <c r="H2270" s="5"/>
    </row>
    <row r="2271" spans="8:8" x14ac:dyDescent="0.25">
      <c r="H2271" s="5"/>
    </row>
    <row r="2272" spans="8:8" x14ac:dyDescent="0.25">
      <c r="H2272" s="5"/>
    </row>
    <row r="2273" spans="8:8" x14ac:dyDescent="0.25">
      <c r="H2273" s="5"/>
    </row>
    <row r="2274" spans="8:8" x14ac:dyDescent="0.25">
      <c r="H2274" s="5"/>
    </row>
    <row r="2275" spans="8:8" x14ac:dyDescent="0.25">
      <c r="H2275" s="5"/>
    </row>
    <row r="2276" spans="8:8" x14ac:dyDescent="0.25">
      <c r="H2276" s="5"/>
    </row>
    <row r="2277" spans="8:8" x14ac:dyDescent="0.25">
      <c r="H2277" s="5"/>
    </row>
    <row r="2278" spans="8:8" x14ac:dyDescent="0.25">
      <c r="H2278" s="5"/>
    </row>
    <row r="2279" spans="8:8" x14ac:dyDescent="0.25">
      <c r="H2279" s="5"/>
    </row>
    <row r="2280" spans="8:8" x14ac:dyDescent="0.25">
      <c r="H2280" s="5"/>
    </row>
    <row r="2281" spans="8:8" x14ac:dyDescent="0.25">
      <c r="H2281" s="5"/>
    </row>
    <row r="2282" spans="8:8" x14ac:dyDescent="0.25">
      <c r="H2282" s="5"/>
    </row>
    <row r="2283" spans="8:8" x14ac:dyDescent="0.25">
      <c r="H2283" s="5"/>
    </row>
    <row r="2284" spans="8:8" x14ac:dyDescent="0.25">
      <c r="H2284" s="5"/>
    </row>
    <row r="2285" spans="8:8" x14ac:dyDescent="0.25">
      <c r="H2285" s="5"/>
    </row>
    <row r="2286" spans="8:8" x14ac:dyDescent="0.25">
      <c r="H2286" s="5"/>
    </row>
    <row r="2287" spans="8:8" x14ac:dyDescent="0.25">
      <c r="H2287" s="5"/>
    </row>
    <row r="2288" spans="8:8" x14ac:dyDescent="0.25">
      <c r="H2288" s="5"/>
    </row>
    <row r="2289" spans="8:8" x14ac:dyDescent="0.25">
      <c r="H2289" s="5"/>
    </row>
    <row r="2290" spans="8:8" x14ac:dyDescent="0.25">
      <c r="H2290" s="5"/>
    </row>
    <row r="2291" spans="8:8" x14ac:dyDescent="0.25">
      <c r="H2291" s="5"/>
    </row>
    <row r="2292" spans="8:8" x14ac:dyDescent="0.25">
      <c r="H2292" s="5"/>
    </row>
    <row r="2293" spans="8:8" x14ac:dyDescent="0.25">
      <c r="H2293" s="5"/>
    </row>
    <row r="2294" spans="8:8" x14ac:dyDescent="0.25">
      <c r="H2294" s="5"/>
    </row>
    <row r="2295" spans="8:8" x14ac:dyDescent="0.25">
      <c r="H2295" s="5"/>
    </row>
    <row r="2296" spans="8:8" x14ac:dyDescent="0.25">
      <c r="H2296" s="5"/>
    </row>
    <row r="2297" spans="8:8" x14ac:dyDescent="0.25">
      <c r="H2297" s="5"/>
    </row>
    <row r="2298" spans="8:8" x14ac:dyDescent="0.25">
      <c r="H2298" s="5"/>
    </row>
    <row r="2299" spans="8:8" x14ac:dyDescent="0.25">
      <c r="H2299" s="5"/>
    </row>
    <row r="2300" spans="8:8" x14ac:dyDescent="0.25">
      <c r="H2300" s="5"/>
    </row>
    <row r="2301" spans="8:8" x14ac:dyDescent="0.25">
      <c r="H2301" s="5"/>
    </row>
    <row r="2302" spans="8:8" x14ac:dyDescent="0.25">
      <c r="H2302" s="5"/>
    </row>
    <row r="2303" spans="8:8" x14ac:dyDescent="0.25">
      <c r="H2303" s="5"/>
    </row>
    <row r="2304" spans="8:8" x14ac:dyDescent="0.25">
      <c r="H2304" s="5"/>
    </row>
    <row r="2305" spans="8:8" x14ac:dyDescent="0.25">
      <c r="H2305" s="5"/>
    </row>
    <row r="2306" spans="8:8" x14ac:dyDescent="0.25">
      <c r="H2306" s="5"/>
    </row>
    <row r="2307" spans="8:8" x14ac:dyDescent="0.25">
      <c r="H2307" s="5"/>
    </row>
    <row r="2308" spans="8:8" x14ac:dyDescent="0.25">
      <c r="H2308" s="5"/>
    </row>
    <row r="2309" spans="8:8" x14ac:dyDescent="0.25">
      <c r="H2309" s="5"/>
    </row>
    <row r="2310" spans="8:8" x14ac:dyDescent="0.25">
      <c r="H2310" s="5"/>
    </row>
    <row r="2311" spans="8:8" x14ac:dyDescent="0.25">
      <c r="H2311" s="5"/>
    </row>
    <row r="2312" spans="8:8" x14ac:dyDescent="0.25">
      <c r="H2312" s="5"/>
    </row>
    <row r="2313" spans="8:8" x14ac:dyDescent="0.25">
      <c r="H2313" s="5"/>
    </row>
    <row r="2314" spans="8:8" x14ac:dyDescent="0.25">
      <c r="H2314" s="5"/>
    </row>
    <row r="2315" spans="8:8" x14ac:dyDescent="0.25">
      <c r="H2315" s="5"/>
    </row>
    <row r="2316" spans="8:8" x14ac:dyDescent="0.25">
      <c r="H2316" s="5"/>
    </row>
    <row r="2317" spans="8:8" x14ac:dyDescent="0.25">
      <c r="H2317" s="5"/>
    </row>
    <row r="2318" spans="8:8" x14ac:dyDescent="0.25">
      <c r="H2318" s="5"/>
    </row>
    <row r="2319" spans="8:8" x14ac:dyDescent="0.25">
      <c r="H2319" s="5"/>
    </row>
    <row r="2320" spans="8:8" x14ac:dyDescent="0.25">
      <c r="H2320" s="5"/>
    </row>
    <row r="2321" spans="8:8" x14ac:dyDescent="0.25">
      <c r="H2321" s="5"/>
    </row>
    <row r="2322" spans="8:8" x14ac:dyDescent="0.25">
      <c r="H2322" s="5"/>
    </row>
    <row r="2323" spans="8:8" x14ac:dyDescent="0.25">
      <c r="H2323" s="5"/>
    </row>
    <row r="2324" spans="8:8" x14ac:dyDescent="0.25">
      <c r="H2324" s="5"/>
    </row>
    <row r="2325" spans="8:8" x14ac:dyDescent="0.25">
      <c r="H2325" s="5"/>
    </row>
    <row r="2326" spans="8:8" x14ac:dyDescent="0.25">
      <c r="H2326" s="5"/>
    </row>
    <row r="2327" spans="8:8" x14ac:dyDescent="0.25">
      <c r="H2327" s="5"/>
    </row>
    <row r="2328" spans="8:8" x14ac:dyDescent="0.25">
      <c r="H2328" s="5"/>
    </row>
    <row r="2329" spans="8:8" x14ac:dyDescent="0.25">
      <c r="H2329" s="5"/>
    </row>
    <row r="2330" spans="8:8" x14ac:dyDescent="0.25">
      <c r="H2330" s="5"/>
    </row>
    <row r="2331" spans="8:8" x14ac:dyDescent="0.25">
      <c r="H2331" s="5"/>
    </row>
    <row r="2332" spans="8:8" x14ac:dyDescent="0.25">
      <c r="H2332" s="5"/>
    </row>
    <row r="2333" spans="8:8" x14ac:dyDescent="0.25">
      <c r="H2333" s="5"/>
    </row>
    <row r="2334" spans="8:8" x14ac:dyDescent="0.25">
      <c r="H2334" s="5"/>
    </row>
    <row r="2335" spans="8:8" x14ac:dyDescent="0.25">
      <c r="H2335" s="5"/>
    </row>
    <row r="2336" spans="8:8" x14ac:dyDescent="0.25">
      <c r="H2336" s="5"/>
    </row>
    <row r="2337" spans="8:8" x14ac:dyDescent="0.25">
      <c r="H2337" s="5"/>
    </row>
    <row r="2338" spans="8:8" x14ac:dyDescent="0.25">
      <c r="H2338" s="5"/>
    </row>
    <row r="2339" spans="8:8" x14ac:dyDescent="0.25">
      <c r="H2339" s="5"/>
    </row>
  </sheetData>
  <mergeCells count="8">
    <mergeCell ref="A72:B72"/>
    <mergeCell ref="A89:B89"/>
    <mergeCell ref="A4:B4"/>
    <mergeCell ref="A27:B27"/>
    <mergeCell ref="A31:B31"/>
    <mergeCell ref="A36:B36"/>
    <mergeCell ref="A42:B42"/>
    <mergeCell ref="A50:B50"/>
  </mergeCells>
  <conditionalFormatting sqref="K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72" fitToHeight="0" orientation="portrait" r:id="rId1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11"/>
  <sheetViews>
    <sheetView workbookViewId="0">
      <selection activeCell="D14" sqref="D14"/>
    </sheetView>
  </sheetViews>
  <sheetFormatPr defaultRowHeight="15" x14ac:dyDescent="0.25"/>
  <sheetData>
    <row r="3" spans="1:1" x14ac:dyDescent="0.25">
      <c r="A3" s="11" t="s">
        <v>46</v>
      </c>
    </row>
    <row r="4" spans="1:1" x14ac:dyDescent="0.25">
      <c r="A4" s="10"/>
    </row>
    <row r="5" spans="1:1" x14ac:dyDescent="0.25">
      <c r="A5" s="10" t="s">
        <v>47</v>
      </c>
    </row>
    <row r="6" spans="1:1" x14ac:dyDescent="0.25">
      <c r="A6" s="10" t="s">
        <v>48</v>
      </c>
    </row>
    <row r="7" spans="1:1" x14ac:dyDescent="0.25">
      <c r="A7" s="10"/>
    </row>
    <row r="8" spans="1:1" x14ac:dyDescent="0.25">
      <c r="A8" s="11" t="s">
        <v>49</v>
      </c>
    </row>
    <row r="9" spans="1:1" x14ac:dyDescent="0.25">
      <c r="A9" s="10"/>
    </row>
    <row r="10" spans="1:1" x14ac:dyDescent="0.25">
      <c r="A10" s="10" t="s">
        <v>50</v>
      </c>
    </row>
    <row r="11" spans="1:1" x14ac:dyDescent="0.25">
      <c r="A11" s="10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65B6DCE4D314D866982323E59D0A2" ma:contentTypeVersion="6" ma:contentTypeDescription="Opret et nyt dokument." ma:contentTypeScope="" ma:versionID="a9297f87a4bf3b6756f38490f4c361dc">
  <xsd:schema xmlns:xsd="http://www.w3.org/2001/XMLSchema" xmlns:xs="http://www.w3.org/2001/XMLSchema" xmlns:p="http://schemas.microsoft.com/office/2006/metadata/properties" xmlns:ns2="400f3e02-0a16-43bb-875c-8c89901d2972" targetNamespace="http://schemas.microsoft.com/office/2006/metadata/properties" ma:root="true" ma:fieldsID="90b080960818c03e0af8ced567bae6d7" ns2:_="">
    <xsd:import namespace="400f3e02-0a16-43bb-875c-8c89901d29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f3e02-0a16-43bb-875c-8c89901d2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DADC4E-C23F-416C-98C0-82B4BAA1D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1CE7C-CB85-4796-968F-77C87FB9A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f3e02-0a16-43bb-875c-8c89901d2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EE942-3925-4A45-AEB6-E7697A49FF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TAKST 2026</vt:lpstr>
      <vt:lpstr>Ændring forrige år</vt:lpstr>
      <vt:lpstr>Tekster</vt:lpstr>
      <vt:lpstr>'TAKST 2026'!Udskriftsområde</vt:lpstr>
      <vt:lpstr>'Ændring forrige år'!Udskriftsområde</vt:lpstr>
    </vt:vector>
  </TitlesOfParts>
  <Manager/>
  <Company>Region Sjaelland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Outlook</dc:creator>
  <cp:keywords/>
  <dc:description/>
  <cp:lastModifiedBy>Margit Oreby</cp:lastModifiedBy>
  <cp:revision/>
  <dcterms:created xsi:type="dcterms:W3CDTF">2018-02-22T13:27:28Z</dcterms:created>
  <dcterms:modified xsi:type="dcterms:W3CDTF">2026-07-02T18:33:18Z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0x01010045A65B6DCE4D314D866982323E59D0A2</vt:lpwstr>
  </property>
</Properties>
</file>